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SEGURIDAD Y SALUD EN EL TRABAJO/FORMATOS/"/>
    </mc:Choice>
  </mc:AlternateContent>
  <xr:revisionPtr revIDLastSave="1" documentId="13_ncr:40009_{BF499CFD-BAEE-482A-BB34-DD01E2FF7AB5}" xr6:coauthVersionLast="47" xr6:coauthVersionMax="47" xr10:uidLastSave="{250E430B-72F1-4DEF-9BDF-FA24896FA1B0}"/>
  <bookViews>
    <workbookView xWindow="-108" yWindow="-108" windowWidth="23256" windowHeight="12576" xr2:uid="{00000000-000D-0000-FFFF-FFFF00000000}"/>
  </bookViews>
  <sheets>
    <sheet name="MATRIZ GTC 45" sheetId="6" r:id="rId1"/>
    <sheet name="TABLAS" sheetId="7" r:id="rId2"/>
  </sheets>
  <definedNames>
    <definedName name="_xlnm._FilterDatabase" localSheetId="0" hidden="1">'MATRIZ GTC 45'!#REF!</definedName>
    <definedName name="actividad">TABLAS!$AO$8:$AO$13</definedName>
    <definedName name="areas">TABLAS!$AM$8:$AM$11</definedName>
    <definedName name="clasificacion">TABLAS!$AS$8:$AS$59</definedName>
    <definedName name="NC">TABLAS!$V$9:$V$12</definedName>
    <definedName name="nd">TABLAS!$C$9:$C$12</definedName>
    <definedName name="NE">TABLAS!$G$9:$G$12</definedName>
    <definedName name="NR">TABLAS!$Z$9:$Z$12</definedName>
    <definedName name="Procesos">TABLAS!$AK$8:$AK$9</definedName>
    <definedName name="si_no">TABLAS!$AQ$8:$AQ$9</definedName>
    <definedName name="Z_D785F88D_0677_4BBB_A987_E719D0F6090E_.wvu.PrintArea" localSheetId="0" hidden="1">'MATRIZ GTC 45'!$F$8:$T$10</definedName>
    <definedName name="Z_D785F88D_0677_4BBB_A987_E719D0F6090E_.wvu.PrintTitles" localSheetId="0" hidden="1">'MATRIZ GTC 45'!$8:$9</definedName>
  </definedNames>
  <calcPr calcId="191029"/>
  <customWorkbookViews>
    <customWorkbookView name="PROCESO" guid="{D785F88D-0677-4BBB-A987-E719D0F6090E}" maximized="1" windowWidth="1362" windowHeight="54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6" l="1"/>
  <c r="R10" i="6" s="1"/>
  <c r="S10" i="6" s="1"/>
  <c r="T10" i="6" s="1"/>
  <c r="O11" i="6"/>
  <c r="R11" i="6" s="1"/>
  <c r="S11" i="6" s="1"/>
  <c r="T11" i="6" s="1"/>
  <c r="O12" i="6"/>
  <c r="R12" i="6" s="1"/>
  <c r="S12" i="6" s="1"/>
  <c r="T12" i="6" s="1"/>
  <c r="O13" i="6"/>
  <c r="P13" i="6" s="1"/>
  <c r="O14" i="6"/>
  <c r="P14" i="6" s="1"/>
  <c r="R14" i="6"/>
  <c r="S14" i="6" s="1"/>
  <c r="T14" i="6" s="1"/>
  <c r="O15" i="6"/>
  <c r="P15" i="6" s="1"/>
  <c r="O16" i="6"/>
  <c r="R16" i="6" s="1"/>
  <c r="S16" i="6" s="1"/>
  <c r="T16" i="6" s="1"/>
  <c r="O17" i="6"/>
  <c r="P17" i="6"/>
  <c r="O18" i="6"/>
  <c r="R18" i="6" s="1"/>
  <c r="S18" i="6" s="1"/>
  <c r="T18" i="6" s="1"/>
  <c r="P18" i="6"/>
  <c r="O19" i="6"/>
  <c r="R19" i="6" s="1"/>
  <c r="S19" i="6" s="1"/>
  <c r="T19" i="6" s="1"/>
  <c r="O20" i="6"/>
  <c r="R20" i="6" s="1"/>
  <c r="S20" i="6" s="1"/>
  <c r="T20" i="6" s="1"/>
  <c r="O21" i="6"/>
  <c r="P21" i="6"/>
  <c r="O22" i="6"/>
  <c r="P22" i="6" s="1"/>
  <c r="O23" i="6"/>
  <c r="P23" i="6" s="1"/>
  <c r="O24" i="6"/>
  <c r="R24" i="6" s="1"/>
  <c r="S24" i="6" s="1"/>
  <c r="T24" i="6" s="1"/>
  <c r="O25" i="6"/>
  <c r="P25" i="6" s="1"/>
  <c r="R21" i="6"/>
  <c r="S21" i="6" s="1"/>
  <c r="T21" i="6" s="1"/>
  <c r="R17" i="6"/>
  <c r="S17" i="6"/>
  <c r="T17" i="6" s="1"/>
  <c r="R25" i="6" l="1"/>
  <c r="S25" i="6" s="1"/>
  <c r="T25" i="6" s="1"/>
  <c r="P16" i="6"/>
  <c r="P10" i="6"/>
  <c r="R23" i="6"/>
  <c r="S23" i="6" s="1"/>
  <c r="T23" i="6" s="1"/>
  <c r="R22" i="6"/>
  <c r="S22" i="6" s="1"/>
  <c r="T22" i="6" s="1"/>
  <c r="P19" i="6"/>
  <c r="R15" i="6"/>
  <c r="S15" i="6" s="1"/>
  <c r="T15" i="6" s="1"/>
  <c r="P12" i="6"/>
  <c r="P11" i="6"/>
  <c r="P20" i="6"/>
  <c r="R13" i="6"/>
  <c r="S13" i="6" s="1"/>
  <c r="T13" i="6" s="1"/>
  <c r="P24" i="6"/>
</calcChain>
</file>

<file path=xl/sharedStrings.xml><?xml version="1.0" encoding="utf-8"?>
<sst xmlns="http://schemas.openxmlformats.org/spreadsheetml/2006/main" count="225" uniqueCount="217">
  <si>
    <t>FUENTE</t>
  </si>
  <si>
    <t>VALORACION DEL RIESGO</t>
  </si>
  <si>
    <t>ACEPTABILIDAD DEL RIESGO</t>
  </si>
  <si>
    <t>PROCESO</t>
  </si>
  <si>
    <t>CLASIFICACION</t>
  </si>
  <si>
    <t>DESCRIPCION</t>
  </si>
  <si>
    <t>PELIGRO</t>
  </si>
  <si>
    <t>EFECTOS POSIBLES</t>
  </si>
  <si>
    <t>CONTROLES EXISTENTES</t>
  </si>
  <si>
    <t xml:space="preserve">MEDIO </t>
  </si>
  <si>
    <t>INDIVIDUO</t>
  </si>
  <si>
    <t>No DE EXPUESTOS</t>
  </si>
  <si>
    <t>CONTROLES ADMINISTRATIVOS, SEÑALIZACION, ADVERTENCIA</t>
  </si>
  <si>
    <t>CRITERIOS PARA ESTABLECER CONTROLES</t>
  </si>
  <si>
    <t>CONTROLES DE INGENIERIA</t>
  </si>
  <si>
    <t>EQUIPOS / ELEMENTOS DE PROTECCION PERSONAL</t>
  </si>
  <si>
    <t>MEDIDAS DE INTERVENCION</t>
  </si>
  <si>
    <t>ZONA / LUGAR</t>
  </si>
  <si>
    <t>ACTIVIDADES</t>
  </si>
  <si>
    <t>TAREAS</t>
  </si>
  <si>
    <t>EVALUACION  DEL RIESGO</t>
  </si>
  <si>
    <t>PROCESOS</t>
  </si>
  <si>
    <t>RUTINARIO</t>
  </si>
  <si>
    <t>BIOLOGICO</t>
  </si>
  <si>
    <t>Virus</t>
  </si>
  <si>
    <t>Bacterias</t>
  </si>
  <si>
    <t>Hongos</t>
  </si>
  <si>
    <t>Ricketsias</t>
  </si>
  <si>
    <t>NIVEL DE DEFICIENCIA</t>
  </si>
  <si>
    <t>NIVEL DE CONSECUENCIA</t>
  </si>
  <si>
    <t>Parásitos</t>
  </si>
  <si>
    <t>Picaduras</t>
  </si>
  <si>
    <t>Mordeduras</t>
  </si>
  <si>
    <t>Fluidos o excrementos</t>
  </si>
  <si>
    <t>FISICO</t>
  </si>
  <si>
    <t>Ruido (de impacto, intermitente, continuo)</t>
  </si>
  <si>
    <t>ACTIVIDAD</t>
  </si>
  <si>
    <t>NIVEL EXPOSICION</t>
  </si>
  <si>
    <t>NIVEL DE RIESGO</t>
  </si>
  <si>
    <t>Iluminación (luz visible por exceso o  eficiencia)</t>
  </si>
  <si>
    <t>CONTINUA (EC)</t>
  </si>
  <si>
    <t>I</t>
  </si>
  <si>
    <t>4000-600</t>
  </si>
  <si>
    <t>Vibración (cuerpo entero, segmentaria)</t>
  </si>
  <si>
    <t>FRECUENTE (EF)</t>
  </si>
  <si>
    <t>II</t>
  </si>
  <si>
    <t>500-150</t>
  </si>
  <si>
    <t>Temperaturas extremas (calor y frío)</t>
  </si>
  <si>
    <t>OCASIONAL (EO)</t>
  </si>
  <si>
    <t>III</t>
  </si>
  <si>
    <t>120-40</t>
  </si>
  <si>
    <t>Presión atmosférica (normal y ajustada)</t>
  </si>
  <si>
    <t>ESPORADICA (EO)</t>
  </si>
  <si>
    <t>IV</t>
  </si>
  <si>
    <t>Radiaciones ionizantes (rayos x, gama, eta y alfa)</t>
  </si>
  <si>
    <t>Radiaciones no ionizantes (láser, ultravioleta, infrarroja, radiofrecuencia, microondas)</t>
  </si>
  <si>
    <t>NIVEL DE PROBABILIDAD</t>
  </si>
  <si>
    <t>QUIMICO</t>
  </si>
  <si>
    <t xml:space="preserve">MUY ALTO </t>
  </si>
  <si>
    <t>ENTRE 40 Y 24</t>
  </si>
  <si>
    <t>NO ACEPTABLE</t>
  </si>
  <si>
    <t>Polvos orgánicos inorgánicos</t>
  </si>
  <si>
    <t xml:space="preserve">ALTO </t>
  </si>
  <si>
    <t>ENTRE 20 Y 10</t>
  </si>
  <si>
    <t>Fibras</t>
  </si>
  <si>
    <t xml:space="preserve">ACEPTABLE  </t>
  </si>
  <si>
    <t>Líquidos (nieblas y rocíos)</t>
  </si>
  <si>
    <t xml:space="preserve">BAJO </t>
  </si>
  <si>
    <t>ACEPTABLE</t>
  </si>
  <si>
    <t>Gases y vapores</t>
  </si>
  <si>
    <t>Humos metálicos, no metálicos</t>
  </si>
  <si>
    <t>Material particulado</t>
  </si>
  <si>
    <t>PSICOSOCIAL</t>
  </si>
  <si>
    <t>Gestión organizacional (estilo de  ando, pago, contratación, participación,  nducción y capacitación, bienestar  social, evaluación del desempeño,  anejo de cambios).</t>
  </si>
  <si>
    <t>Características de la organización del trabajo (comunicación, tecnología, organización del trabajo, demandas cualitativas y cuantitativas de la labor).</t>
  </si>
  <si>
    <t>Características del grupo social de trabajo (relaciones, cohesión, calidad de interacciones, trabajo en equipo).</t>
  </si>
  <si>
    <t>Condiciones de la tarea (carga mental, contenido de la tarea, demandas emocionales, sistemas de control, definición de roles, monotonía, etc).</t>
  </si>
  <si>
    <t>Jornada de trabajo (pausas, trabajo nocturno,
rotación, horas extras, descansos)</t>
  </si>
  <si>
    <t>BIOMECANICO</t>
  </si>
  <si>
    <t>Postura (prolongada mantenida, forzada, antigravitacional)</t>
  </si>
  <si>
    <t>Esfuerzo</t>
  </si>
  <si>
    <t>Movimiento repetitivo</t>
  </si>
  <si>
    <t>Manipulación manual de cargas</t>
  </si>
  <si>
    <t>CONDICIONES DE SEGURIDAD</t>
  </si>
  <si>
    <t>Mecánico (elementos o partes de máquinas, herramientas, equipos, piezas a trabajar, materiales proyectados sólidos o fluidos)</t>
  </si>
  <si>
    <t>Eléctrico (alta y baja tensión, estática)</t>
  </si>
  <si>
    <t>Locativo (sistemas y medios de almacenamiento), superficies de trabajo (irregulares, deslizantes, con diferencia del nivel), condiciones de orden y aseo, (caídas de objeto)</t>
  </si>
  <si>
    <t>Tecnológico (explosión, fuga, derrame, incendio)</t>
  </si>
  <si>
    <t>Accidentes de tránsito</t>
  </si>
  <si>
    <t>Públicos (robos, atracos, asaltos, atentados, de orden público, etc.)</t>
  </si>
  <si>
    <t>Trabajo en alturas</t>
  </si>
  <si>
    <t>Espacios confinados</t>
  </si>
  <si>
    <t>FENOMENOS NATURALES</t>
  </si>
  <si>
    <t>Sismo</t>
  </si>
  <si>
    <t>Terremoto</t>
  </si>
  <si>
    <t>Vendaval</t>
  </si>
  <si>
    <t>Inundación</t>
  </si>
  <si>
    <t>Derrumbe</t>
  </si>
  <si>
    <t>Precipitaciones, (lluvias, granizadas, heladas)</t>
  </si>
  <si>
    <t>Operativa</t>
  </si>
  <si>
    <t>Administrativa</t>
  </si>
  <si>
    <t>Cocina</t>
  </si>
  <si>
    <t>Caja</t>
  </si>
  <si>
    <t>Administración</t>
  </si>
  <si>
    <t>Si</t>
  </si>
  <si>
    <t>No</t>
  </si>
  <si>
    <t>Almacenamiento</t>
  </si>
  <si>
    <t>Preparación de Alimentos</t>
  </si>
  <si>
    <t xml:space="preserve">Separación de Residuos </t>
  </si>
  <si>
    <t>Atención al Público</t>
  </si>
  <si>
    <t>Aseo en General</t>
  </si>
  <si>
    <t>Arqueo de Caja</t>
  </si>
  <si>
    <t xml:space="preserve">Empacado de Alimentos </t>
  </si>
  <si>
    <t>INTERPRETACION DEL NIVEL DE PROBABILIDAD</t>
  </si>
  <si>
    <t>INTERPRE-TACION DEL N.R</t>
  </si>
  <si>
    <t>PEOR CONSE-CUENCIA</t>
  </si>
  <si>
    <t>EXISTENCIA REQUISITO LEGAL ESPECIFICO ASOCIADO</t>
  </si>
  <si>
    <t>ELIMINA-CION</t>
  </si>
  <si>
    <t>SUSTITU-CION</t>
  </si>
  <si>
    <t>PROCESO GESTIÓN DE TALENTO HUMANO</t>
  </si>
  <si>
    <t>UNIVERSIDAD DE LOS LLANOS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</si>
  <si>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01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</si>
  <si>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1 de 1</t>
    </r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</si>
  <si>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28/12/2015</t>
    </r>
  </si>
  <si>
    <r>
      <rPr>
        <b/>
        <sz val="10"/>
        <rFont val="Arial"/>
        <family val="2"/>
      </rPr>
      <t>VIGENCIA:</t>
    </r>
    <r>
      <rPr>
        <sz val="10"/>
        <rFont val="Arial"/>
        <family val="2"/>
      </rPr>
      <t xml:space="preserve"> 2015</t>
    </r>
  </si>
  <si>
    <t>NIVEL DE RIESGO (N.R) E INTERVEN-CION</t>
  </si>
  <si>
    <t>Se ha(n) detectado peligro(s) que determina(n) como posible la generación de incidentes o consecuencias muy significativas, o la eficiencia del conjunto de medidas preventivas existentes respecto al riesgo es nula o no existe, o ambos.</t>
  </si>
  <si>
    <t>Se ha(n) detectado algunos peligro(s) que pueden dar lugar a consecuencias significativa(s), o la eficacia del conjunto de medidas preventivas es baja o ambos.</t>
  </si>
  <si>
    <t>Se han detectado peligros que pueden dar lugar a consecuencias poco significativas o de menor importancia, o la eficacia del conjunto de medidas preventivas existentes es moderada, o ambos.</t>
  </si>
  <si>
    <t>Valor de ND</t>
  </si>
  <si>
    <t>Significado</t>
  </si>
  <si>
    <t>La situación de exposición se presenta sin interrupción o varias veces con tiempo prolongado durante la jornada laboral.</t>
  </si>
  <si>
    <t>Valor de NE</t>
  </si>
  <si>
    <t>La situación de exposición se presenta varias veces durante la jornada laboral.</t>
  </si>
  <si>
    <t>La situación de exposición se presenta alguna  vez durante la jornada laboral.</t>
  </si>
  <si>
    <t>La situación de exposición se presenta de manera eventual.</t>
  </si>
  <si>
    <t>Valor 
de NP</t>
  </si>
  <si>
    <t>Situación deficiente con exposición continua, o muy deficiente con exposición frecuente.
Normalmente la materialización del riesgo ocurre con frecuencia</t>
  </si>
  <si>
    <t>ENTRE 
8 Y 6</t>
  </si>
  <si>
    <t>ENTRE 
4 Y 2</t>
  </si>
  <si>
    <t>Situación deficiente con exposición frecuente y ocasional, o bien muy deficiente con exposición ocasional o esporádica.
La materialización del riesgo es posible que sucede varias veces en la vida laboral.</t>
  </si>
  <si>
    <t>Situación deficiente con exposición esporádica, o bien mejorable con exposición continua o frecuente.
Es posible que suceda el daño alguna vez.</t>
  </si>
  <si>
    <t>Situación mejorable con exposición ocasional o esporádica, o sin anomalía destacable con cualquier nivel de exposición.
No es esperable que se materialice el riesgo, aunque puede ser concebible.</t>
  </si>
  <si>
    <t>Interfase persona - tarea (conocimientos, habilidades en relación con la demanda de la tarea, iniciativa, autonomía y reconocimiento, identificación de la persona con la tarea y la
organización).</t>
  </si>
  <si>
    <t>Valor de NR</t>
  </si>
  <si>
    <t>Situación crítica. Suspender actividades hasta que el riesgo esté bajo control. Intervención urgente.</t>
  </si>
  <si>
    <t>Corregir y adoptar medidas de control de inmediato. Sin embargo, suspenda actividades si el nives de riesgo está por encima de 360.</t>
  </si>
  <si>
    <t>Mejorar si es posible. Sería conveniente justificar la intervención y su rentabilidad.</t>
  </si>
  <si>
    <t>Mantener las medidas de control existentes, pero se deberían considerar soluciones o mejoras y se deben hacer comprobaciones periódicas para asegurar que el riesgo aún es aceptable.</t>
  </si>
  <si>
    <t>NO ACEPTABLE O ACEPTABLE CON CONTROL ESPECIFICO</t>
  </si>
  <si>
    <t>NIVEL DE PROBABILI-DAD (NDxNE)</t>
  </si>
  <si>
    <t>NIVEL  
DE 
DEFICIENCIA (ND)</t>
  </si>
  <si>
    <t>NIVEL DE EXPO-CISION (NE)</t>
  </si>
  <si>
    <t>Lesiones o enfermedades con incapacidad laboral temporal (ILT).</t>
  </si>
  <si>
    <t>Lesiones o enfermedades graves irreparables (Incapacidad permanente parcial o invalidez).</t>
  </si>
  <si>
    <t>Muerte.</t>
  </si>
  <si>
    <t>Lesiones o enfermedades que no requieren incapacidad.</t>
  </si>
  <si>
    <t>Mortal o Catastrófico (M)</t>
  </si>
  <si>
    <t>Muy Grave (MG)</t>
  </si>
  <si>
    <t>Grave (G)</t>
  </si>
  <si>
    <t>Leve (L)</t>
  </si>
  <si>
    <t>NC</t>
  </si>
  <si>
    <t xml:space="preserve">Significado </t>
  </si>
  <si>
    <t>NIVEL DE CONSE-CUENCIA (NC)</t>
  </si>
  <si>
    <t>CÓDIGO: FO-GTH-147</t>
  </si>
  <si>
    <t>Nivel de Riesgo
NR=NP*NC</t>
  </si>
  <si>
    <t>Nivel de Probabilidad (NP)</t>
  </si>
  <si>
    <t>(40-24)</t>
  </si>
  <si>
    <t>(20-10)</t>
  </si>
  <si>
    <t>(8-6)</t>
  </si>
  <si>
    <t>(4-2)</t>
  </si>
  <si>
    <t>Nivel de Deficiencia (ND)</t>
  </si>
  <si>
    <t>I
(4000-2400)</t>
  </si>
  <si>
    <t>I
(2000-1200)</t>
  </si>
  <si>
    <t>I
(800-600)</t>
  </si>
  <si>
    <t>I(400)
              II(200)</t>
  </si>
  <si>
    <t>I
(2400-1440)</t>
  </si>
  <si>
    <t>I
(1200-600)</t>
  </si>
  <si>
    <t>I
(480-360)</t>
  </si>
  <si>
    <t>I
(1000-600)</t>
  </si>
  <si>
    <t>II
(200-150)</t>
  </si>
  <si>
    <t>III
(100-50)</t>
  </si>
  <si>
    <t>I(400)
              II(240)</t>
  </si>
  <si>
    <t>III
(80-60)</t>
  </si>
  <si>
    <t>CRITERIOS PARA DETERMINACIÓN DEL NIVEL DE RIESGO EN SEGURIDAD Y SALUD EN EL TRABAJO</t>
  </si>
  <si>
    <t>II(200)
         III(100)</t>
  </si>
  <si>
    <t>I(500)
        II(250)</t>
  </si>
  <si>
    <t>II(200)
           III(120)</t>
  </si>
  <si>
    <t>III(40)
            VI(20)</t>
  </si>
  <si>
    <t>MUY ALTO 
(MA)</t>
  </si>
  <si>
    <t>ALTO 
(A)</t>
  </si>
  <si>
    <t>MEDIO 
(M)</t>
  </si>
  <si>
    <t>BAJO 
(B)</t>
  </si>
  <si>
    <t>Tabla 1: Nivel de Deficiencia</t>
  </si>
  <si>
    <t>Tabla 2: Nivel de exposición</t>
  </si>
  <si>
    <t>Tabla 3: Nivel de probabilidad</t>
  </si>
  <si>
    <t>AREAS / LUGAR</t>
  </si>
  <si>
    <t>Aceptabilidad</t>
  </si>
  <si>
    <t>Nivel de Exposición (NE)</t>
  </si>
  <si>
    <t>Nivel de Diferencia (ND)</t>
  </si>
  <si>
    <t>Niveles de Probabilidad</t>
  </si>
  <si>
    <t>MA - 40</t>
  </si>
  <si>
    <t>MA - 24</t>
  </si>
  <si>
    <t>M - 8</t>
  </si>
  <si>
    <t>MA - 30</t>
  </si>
  <si>
    <t>A - 18</t>
  </si>
  <si>
    <t>M - 6</t>
  </si>
  <si>
    <t>A - 20</t>
  </si>
  <si>
    <t>A - 12</t>
  </si>
  <si>
    <t>B - 4</t>
  </si>
  <si>
    <t>A - 10</t>
  </si>
  <si>
    <t>B - 2</t>
  </si>
  <si>
    <t>Tabla 4: Determinación del Nivel de Probabilidad</t>
  </si>
  <si>
    <t>Tabla 5: Nivel de consecuencia</t>
  </si>
  <si>
    <t>Tabla 6: Nivel de riesgo.</t>
  </si>
  <si>
    <t>Tabla 7: Determinación del Nivel de Riesgo.</t>
  </si>
  <si>
    <t xml:space="preserve">MATRIZ DE IDENTIFICACION Y VALORACION DE PELIGROS UNILLANOS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</si>
</sst>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gradientFill degree="45">
        <stop position="0">
          <color rgb="FFFF0000"/>
        </stop>
        <stop position="1">
          <color rgb="FFFFFF00"/>
        </stop>
      </gradientFill>
    </fill>
    <fill>
      <gradientFill degree="45">
        <stop position="0">
          <color rgb="FFFFFF00"/>
        </stop>
        <stop position="1">
          <color rgb="FF00B050"/>
        </stop>
      </gradient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1" fillId="0" borderId="0"/>
  </cellStyleXfs>
  <cellXfs count="9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2" applyAlignment="1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5" fillId="0" borderId="1" xfId="2" applyFont="1" applyBorder="1" applyAlignment="1" applyProtection="1">
      <alignment vertical="center" textRotation="255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3" borderId="3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11" borderId="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2" applyBorder="1" applyAlignment="1" applyProtection="1">
      <alignment horizontal="left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1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5" fillId="3" borderId="7" xfId="2" applyFont="1" applyFill="1" applyBorder="1" applyAlignment="1" applyProtection="1">
      <alignment horizontal="center" vertical="center" wrapText="1"/>
      <protection locked="0"/>
    </xf>
    <xf numFmtId="0" fontId="5" fillId="3" borderId="8" xfId="2" applyFont="1" applyFill="1" applyBorder="1" applyAlignment="1" applyProtection="1">
      <alignment horizontal="center" vertical="center" wrapText="1"/>
      <protection locked="0"/>
    </xf>
    <xf numFmtId="0" fontId="1" fillId="0" borderId="9" xfId="2" applyBorder="1" applyAlignment="1" applyProtection="1">
      <alignment horizontal="center" vertical="center"/>
      <protection locked="0"/>
    </xf>
    <xf numFmtId="0" fontId="1" fillId="0" borderId="1" xfId="2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1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</cellXfs>
  <cellStyles count="3">
    <cellStyle name="Énfasis1" xfId="1" builtinId="29"/>
    <cellStyle name="Normal" xfId="0" builtinId="0"/>
    <cellStyle name="Normal_PR-MOVILIZACION" xfId="2" xr:uid="{00000000-0005-0000-0000-000002000000}"/>
  </cellStyles>
  <dxfs count="13"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1</xdr:row>
      <xdr:rowOff>22860</xdr:rowOff>
    </xdr:from>
    <xdr:to>
      <xdr:col>1</xdr:col>
      <xdr:colOff>1104900</xdr:colOff>
      <xdr:row>4</xdr:row>
      <xdr:rowOff>177893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87CA0-8BCF-C2D9-4BFF-6C6B75833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83820"/>
          <a:ext cx="906780" cy="84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B59"/>
  <sheetViews>
    <sheetView tabSelected="1" zoomScaleNormal="100" zoomScaleSheetLayoutView="7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5" sqref="C5:X5"/>
    </sheetView>
  </sheetViews>
  <sheetFormatPr baseColWidth="10" defaultColWidth="14.81640625" defaultRowHeight="13.2" x14ac:dyDescent="0.25"/>
  <cols>
    <col min="1" max="1" width="1" style="21" customWidth="1"/>
    <col min="2" max="2" width="16.1796875" style="21" customWidth="1"/>
    <col min="3" max="3" width="15.453125" style="21" customWidth="1"/>
    <col min="4" max="4" width="11" style="21" customWidth="1"/>
    <col min="5" max="5" width="10.1796875" style="21" customWidth="1"/>
    <col min="6" max="6" width="7.54296875" style="21" customWidth="1"/>
    <col min="7" max="7" width="12.6328125" style="21" customWidth="1"/>
    <col min="8" max="8" width="15.1796875" style="21" customWidth="1"/>
    <col min="9" max="9" width="11" style="22" customWidth="1"/>
    <col min="10" max="10" width="10.81640625" style="22" customWidth="1"/>
    <col min="11" max="11" width="8.1796875" style="22" customWidth="1"/>
    <col min="12" max="12" width="10" style="22" customWidth="1"/>
    <col min="13" max="13" width="6.1796875" style="21" customWidth="1"/>
    <col min="14" max="14" width="8" style="21" customWidth="1"/>
    <col min="15" max="15" width="8.453125" style="21" customWidth="1"/>
    <col min="16" max="16" width="11.90625" style="22" customWidth="1"/>
    <col min="17" max="17" width="6.1796875" style="21" customWidth="1"/>
    <col min="18" max="18" width="9.08984375" style="21" customWidth="1"/>
    <col min="19" max="19" width="8.54296875" style="21" customWidth="1"/>
    <col min="20" max="20" width="12.90625" style="21" customWidth="1"/>
    <col min="21" max="21" width="7" style="21" customWidth="1"/>
    <col min="22" max="22" width="7.81640625" style="21" customWidth="1"/>
    <col min="23" max="23" width="9.36328125" style="21" customWidth="1"/>
    <col min="24" max="24" width="8.36328125" style="21" customWidth="1"/>
    <col min="25" max="25" width="7.1796875" style="21" customWidth="1"/>
    <col min="26" max="26" width="9.90625" style="21" customWidth="1"/>
    <col min="27" max="27" width="13.08984375" style="21" customWidth="1"/>
    <col min="28" max="28" width="10.36328125" style="21" customWidth="1"/>
    <col min="29" max="16384" width="14.81640625" style="21"/>
  </cols>
  <sheetData>
    <row r="1" spans="2:28" ht="5.25" customHeight="1" x14ac:dyDescent="0.25"/>
    <row r="2" spans="2:28" ht="18" customHeight="1" x14ac:dyDescent="0.25">
      <c r="B2" s="75"/>
      <c r="C2" s="62" t="s">
        <v>120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76" t="s">
        <v>164</v>
      </c>
      <c r="Z2" s="76"/>
      <c r="AA2" s="76"/>
      <c r="AB2" s="76"/>
    </row>
    <row r="3" spans="2:28" ht="18" customHeight="1" x14ac:dyDescent="0.25">
      <c r="B3" s="7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61" t="s">
        <v>121</v>
      </c>
      <c r="Z3" s="61"/>
      <c r="AA3" s="61" t="s">
        <v>122</v>
      </c>
      <c r="AB3" s="61"/>
    </row>
    <row r="4" spans="2:28" ht="18" customHeight="1" x14ac:dyDescent="0.25">
      <c r="B4" s="75"/>
      <c r="C4" s="69" t="s">
        <v>119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1" t="s">
        <v>123</v>
      </c>
      <c r="Z4" s="61"/>
      <c r="AA4" s="61"/>
      <c r="AB4" s="61"/>
    </row>
    <row r="5" spans="2:28" ht="18" customHeight="1" x14ac:dyDescent="0.25">
      <c r="B5" s="75"/>
      <c r="C5" s="69" t="s">
        <v>216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  <c r="Y5" s="61" t="s">
        <v>124</v>
      </c>
      <c r="Z5" s="61"/>
      <c r="AA5" s="61"/>
      <c r="AB5" s="61"/>
    </row>
    <row r="6" spans="2:28" ht="5.0999999999999996" customHeight="1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2:28" ht="5.0999999999999996" customHeigh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2:28" ht="24" customHeight="1" x14ac:dyDescent="0.25">
      <c r="B8" s="60" t="s">
        <v>3</v>
      </c>
      <c r="C8" s="60" t="s">
        <v>17</v>
      </c>
      <c r="D8" s="60" t="s">
        <v>18</v>
      </c>
      <c r="E8" s="60" t="s">
        <v>19</v>
      </c>
      <c r="F8" s="60" t="s">
        <v>22</v>
      </c>
      <c r="G8" s="72" t="s">
        <v>6</v>
      </c>
      <c r="H8" s="73"/>
      <c r="I8" s="60" t="s">
        <v>7</v>
      </c>
      <c r="J8" s="60" t="s">
        <v>8</v>
      </c>
      <c r="K8" s="60"/>
      <c r="L8" s="60"/>
      <c r="M8" s="60" t="s">
        <v>20</v>
      </c>
      <c r="N8" s="60"/>
      <c r="O8" s="60"/>
      <c r="P8" s="60"/>
      <c r="Q8" s="60"/>
      <c r="R8" s="60"/>
      <c r="S8" s="60"/>
      <c r="T8" s="23" t="s">
        <v>1</v>
      </c>
      <c r="U8" s="60" t="s">
        <v>13</v>
      </c>
      <c r="V8" s="60"/>
      <c r="W8" s="60"/>
      <c r="X8" s="60" t="s">
        <v>16</v>
      </c>
      <c r="Y8" s="60"/>
      <c r="Z8" s="60"/>
      <c r="AA8" s="60"/>
      <c r="AB8" s="60"/>
    </row>
    <row r="9" spans="2:28" ht="63" customHeight="1" x14ac:dyDescent="0.25">
      <c r="B9" s="60"/>
      <c r="C9" s="60"/>
      <c r="D9" s="60"/>
      <c r="E9" s="60"/>
      <c r="F9" s="60"/>
      <c r="G9" s="23" t="s">
        <v>4</v>
      </c>
      <c r="H9" s="23" t="s">
        <v>5</v>
      </c>
      <c r="I9" s="60"/>
      <c r="J9" s="23" t="s">
        <v>0</v>
      </c>
      <c r="K9" s="23" t="s">
        <v>9</v>
      </c>
      <c r="L9" s="23" t="s">
        <v>10</v>
      </c>
      <c r="M9" s="23" t="s">
        <v>151</v>
      </c>
      <c r="N9" s="24" t="s">
        <v>152</v>
      </c>
      <c r="O9" s="24" t="s">
        <v>150</v>
      </c>
      <c r="P9" s="23" t="s">
        <v>113</v>
      </c>
      <c r="Q9" s="24" t="s">
        <v>163</v>
      </c>
      <c r="R9" s="23" t="s">
        <v>125</v>
      </c>
      <c r="S9" s="23" t="s">
        <v>114</v>
      </c>
      <c r="T9" s="23" t="s">
        <v>2</v>
      </c>
      <c r="U9" s="23" t="s">
        <v>11</v>
      </c>
      <c r="V9" s="23" t="s">
        <v>115</v>
      </c>
      <c r="W9" s="23" t="s">
        <v>116</v>
      </c>
      <c r="X9" s="23" t="s">
        <v>117</v>
      </c>
      <c r="Y9" s="23" t="s">
        <v>118</v>
      </c>
      <c r="Z9" s="23" t="s">
        <v>14</v>
      </c>
      <c r="AA9" s="23" t="s">
        <v>12</v>
      </c>
      <c r="AB9" s="23" t="s">
        <v>15</v>
      </c>
    </row>
    <row r="10" spans="2:28" ht="50.1" customHeight="1" x14ac:dyDescent="0.25">
      <c r="B10" s="25"/>
      <c r="C10" s="25"/>
      <c r="D10" s="26"/>
      <c r="E10" s="27"/>
      <c r="F10" s="25"/>
      <c r="G10" s="25"/>
      <c r="H10" s="25"/>
      <c r="I10" s="25"/>
      <c r="J10" s="25"/>
      <c r="K10" s="25"/>
      <c r="L10" s="25"/>
      <c r="M10" s="28"/>
      <c r="N10" s="28"/>
      <c r="O10" s="30">
        <f>M10*N10</f>
        <v>0</v>
      </c>
      <c r="P10" s="31">
        <f>IF(O10="","",IF(O10&gt;=24,"MUY ALTO",IF(O10&gt;=10,"ALTO",IF(O10&gt;=6,"MEDIO",IF(O10&gt;=2,"BAJO",)))))</f>
        <v>0</v>
      </c>
      <c r="Q10" s="28"/>
      <c r="R10" s="32">
        <f>O10*Q10</f>
        <v>0</v>
      </c>
      <c r="S10" s="28" t="str">
        <f>IF(OR(R10=0,R10=""),"",IF(R10&lt;=20,"IV",IF(R10&lt;=120,"III",IF(R10&lt;=500,"II",IF(R10&lt;=4000,"I",)))))</f>
        <v/>
      </c>
      <c r="T10" s="25" t="str">
        <f>IF(OR(S10=0,S10=""),"",IF(S10="I","NO ACEPTABLE",IF(S10="II","NO ACEPTABLE O ACEPTABLE CON CONTROL ESPECIFICO",IF(S10="III","ACEPTABLE",IF(S10="IV","ACEPTABLE",)))))</f>
        <v/>
      </c>
      <c r="U10" s="29"/>
      <c r="V10" s="29"/>
      <c r="W10" s="25"/>
      <c r="X10" s="29"/>
      <c r="Y10" s="29"/>
      <c r="Z10" s="29"/>
      <c r="AA10" s="29"/>
      <c r="AB10" s="29"/>
    </row>
    <row r="11" spans="2:28" ht="50.1" customHeight="1" x14ac:dyDescent="0.25">
      <c r="B11" s="25"/>
      <c r="C11" s="25"/>
      <c r="D11" s="26"/>
      <c r="E11" s="27"/>
      <c r="F11" s="25"/>
      <c r="G11" s="25"/>
      <c r="H11" s="25"/>
      <c r="I11" s="25"/>
      <c r="J11" s="25"/>
      <c r="K11" s="25"/>
      <c r="L11" s="25"/>
      <c r="M11" s="28"/>
      <c r="N11" s="28"/>
      <c r="O11" s="30">
        <f t="shared" ref="O11:O25" si="0">M11*N11</f>
        <v>0</v>
      </c>
      <c r="P11" s="31">
        <f t="shared" ref="P11:P25" si="1">IF(O11="","",IF(O11&gt;=24,"MUY ALTO",IF(O11&gt;=10,"ALTO",IF(O11&gt;=6,"MEDIO",IF(O11&gt;=2,"BAJO",)))))</f>
        <v>0</v>
      </c>
      <c r="Q11" s="28"/>
      <c r="R11" s="32">
        <f t="shared" ref="R11:R25" si="2">O11*Q11</f>
        <v>0</v>
      </c>
      <c r="S11" s="28" t="str">
        <f t="shared" ref="S11:S25" si="3">IF(OR(R11=0,R11=""),"",IF(R11&lt;=20,"IV",IF(R11&lt;=120,"III",IF(R11&lt;=500,"II",IF(R11&lt;=4000,"I",)))))</f>
        <v/>
      </c>
      <c r="T11" s="25" t="str">
        <f t="shared" ref="T11:T25" si="4">IF(OR(S11=0,S11=""),"",IF(S11="I","NO ACEPTABLE",IF(S11="II","NO ACEPTABLE O ACEPTABLE CON CONTROL ESPECIFICO",IF(S11="III","ACEPTABLE",IF(S11="IV","ACEPTABLE",)))))</f>
        <v/>
      </c>
      <c r="U11" s="29"/>
      <c r="V11" s="29"/>
      <c r="W11" s="25"/>
      <c r="X11" s="29"/>
      <c r="Y11" s="29"/>
      <c r="Z11" s="29"/>
      <c r="AA11" s="29"/>
      <c r="AB11" s="29"/>
    </row>
    <row r="12" spans="2:28" ht="49.5" customHeight="1" x14ac:dyDescent="0.25">
      <c r="B12" s="25"/>
      <c r="C12" s="25"/>
      <c r="D12" s="26"/>
      <c r="E12" s="27"/>
      <c r="F12" s="25"/>
      <c r="G12" s="25"/>
      <c r="H12" s="25"/>
      <c r="I12" s="25"/>
      <c r="J12" s="25"/>
      <c r="K12" s="25"/>
      <c r="L12" s="25"/>
      <c r="M12" s="28"/>
      <c r="N12" s="28"/>
      <c r="O12" s="30">
        <f t="shared" si="0"/>
        <v>0</v>
      </c>
      <c r="P12" s="31">
        <f t="shared" si="1"/>
        <v>0</v>
      </c>
      <c r="Q12" s="28"/>
      <c r="R12" s="32">
        <f t="shared" si="2"/>
        <v>0</v>
      </c>
      <c r="S12" s="28" t="str">
        <f t="shared" si="3"/>
        <v/>
      </c>
      <c r="T12" s="25" t="str">
        <f t="shared" si="4"/>
        <v/>
      </c>
      <c r="U12" s="29"/>
      <c r="V12" s="29"/>
      <c r="W12" s="25"/>
      <c r="X12" s="29"/>
      <c r="Y12" s="29"/>
      <c r="Z12" s="29"/>
      <c r="AA12" s="29"/>
      <c r="AB12" s="29"/>
    </row>
    <row r="13" spans="2:28" ht="50.1" customHeight="1" x14ac:dyDescent="0.25">
      <c r="B13" s="25"/>
      <c r="C13" s="25"/>
      <c r="D13" s="26"/>
      <c r="E13" s="27"/>
      <c r="F13" s="25"/>
      <c r="G13" s="25"/>
      <c r="H13" s="25"/>
      <c r="I13" s="25"/>
      <c r="J13" s="25"/>
      <c r="K13" s="25"/>
      <c r="L13" s="25"/>
      <c r="M13" s="28"/>
      <c r="N13" s="28"/>
      <c r="O13" s="30">
        <f t="shared" si="0"/>
        <v>0</v>
      </c>
      <c r="P13" s="31">
        <f t="shared" si="1"/>
        <v>0</v>
      </c>
      <c r="Q13" s="28"/>
      <c r="R13" s="32">
        <f t="shared" si="2"/>
        <v>0</v>
      </c>
      <c r="S13" s="32" t="str">
        <f t="shared" si="3"/>
        <v/>
      </c>
      <c r="T13" s="25" t="str">
        <f t="shared" si="4"/>
        <v/>
      </c>
      <c r="U13" s="29"/>
      <c r="V13" s="29"/>
      <c r="W13" s="25"/>
      <c r="X13" s="29"/>
      <c r="Y13" s="29"/>
      <c r="Z13" s="29"/>
      <c r="AA13" s="29"/>
      <c r="AB13" s="29"/>
    </row>
    <row r="14" spans="2:28" ht="50.1" customHeight="1" x14ac:dyDescent="0.25">
      <c r="B14" s="25"/>
      <c r="C14" s="25"/>
      <c r="D14" s="26"/>
      <c r="E14" s="27"/>
      <c r="F14" s="25"/>
      <c r="G14" s="25"/>
      <c r="H14" s="25"/>
      <c r="I14" s="25"/>
      <c r="J14" s="25"/>
      <c r="K14" s="25"/>
      <c r="L14" s="25"/>
      <c r="M14" s="28"/>
      <c r="N14" s="28"/>
      <c r="O14" s="30">
        <f t="shared" si="0"/>
        <v>0</v>
      </c>
      <c r="P14" s="31">
        <f t="shared" si="1"/>
        <v>0</v>
      </c>
      <c r="Q14" s="28"/>
      <c r="R14" s="32">
        <f t="shared" si="2"/>
        <v>0</v>
      </c>
      <c r="S14" s="32" t="str">
        <f t="shared" si="3"/>
        <v/>
      </c>
      <c r="T14" s="25" t="str">
        <f t="shared" si="4"/>
        <v/>
      </c>
      <c r="U14" s="29"/>
      <c r="V14" s="29"/>
      <c r="W14" s="25"/>
      <c r="X14" s="29"/>
      <c r="Y14" s="29"/>
      <c r="Z14" s="29"/>
      <c r="AA14" s="29"/>
      <c r="AB14" s="29"/>
    </row>
    <row r="15" spans="2:28" ht="50.1" customHeight="1" x14ac:dyDescent="0.25">
      <c r="B15" s="25"/>
      <c r="C15" s="25"/>
      <c r="D15" s="26"/>
      <c r="E15" s="27"/>
      <c r="F15" s="25"/>
      <c r="G15" s="25"/>
      <c r="H15" s="25"/>
      <c r="I15" s="25"/>
      <c r="J15" s="25"/>
      <c r="K15" s="25"/>
      <c r="L15" s="25"/>
      <c r="M15" s="28"/>
      <c r="N15" s="28"/>
      <c r="O15" s="30">
        <f t="shared" si="0"/>
        <v>0</v>
      </c>
      <c r="P15" s="31">
        <f t="shared" si="1"/>
        <v>0</v>
      </c>
      <c r="Q15" s="28"/>
      <c r="R15" s="32">
        <f t="shared" si="2"/>
        <v>0</v>
      </c>
      <c r="S15" s="32" t="str">
        <f t="shared" si="3"/>
        <v/>
      </c>
      <c r="T15" s="25" t="str">
        <f t="shared" si="4"/>
        <v/>
      </c>
      <c r="U15" s="29"/>
      <c r="V15" s="29"/>
      <c r="W15" s="25"/>
      <c r="X15" s="29"/>
      <c r="Y15" s="29"/>
      <c r="Z15" s="29"/>
      <c r="AA15" s="29"/>
      <c r="AB15" s="29"/>
    </row>
    <row r="16" spans="2:28" ht="50.1" customHeight="1" x14ac:dyDescent="0.25">
      <c r="B16" s="25"/>
      <c r="C16" s="25"/>
      <c r="D16" s="26"/>
      <c r="E16" s="27"/>
      <c r="F16" s="25"/>
      <c r="G16" s="25"/>
      <c r="H16" s="25"/>
      <c r="I16" s="25"/>
      <c r="J16" s="25"/>
      <c r="K16" s="25"/>
      <c r="L16" s="25"/>
      <c r="M16" s="28"/>
      <c r="N16" s="28"/>
      <c r="O16" s="30">
        <f t="shared" si="0"/>
        <v>0</v>
      </c>
      <c r="P16" s="31">
        <f t="shared" si="1"/>
        <v>0</v>
      </c>
      <c r="Q16" s="28"/>
      <c r="R16" s="32">
        <f t="shared" si="2"/>
        <v>0</v>
      </c>
      <c r="S16" s="32" t="str">
        <f t="shared" si="3"/>
        <v/>
      </c>
      <c r="T16" s="25" t="str">
        <f t="shared" si="4"/>
        <v/>
      </c>
      <c r="U16" s="29"/>
      <c r="V16" s="29"/>
      <c r="W16" s="25"/>
      <c r="X16" s="29"/>
      <c r="Y16" s="29"/>
      <c r="Z16" s="29"/>
      <c r="AA16" s="29"/>
      <c r="AB16" s="29"/>
    </row>
    <row r="17" spans="2:28" ht="50.1" customHeight="1" x14ac:dyDescent="0.25">
      <c r="B17" s="25"/>
      <c r="C17" s="25"/>
      <c r="D17" s="26"/>
      <c r="E17" s="27"/>
      <c r="F17" s="25"/>
      <c r="G17" s="25"/>
      <c r="H17" s="25"/>
      <c r="I17" s="25"/>
      <c r="J17" s="25"/>
      <c r="K17" s="25"/>
      <c r="L17" s="25"/>
      <c r="M17" s="28"/>
      <c r="N17" s="28"/>
      <c r="O17" s="30">
        <f t="shared" si="0"/>
        <v>0</v>
      </c>
      <c r="P17" s="31">
        <f t="shared" si="1"/>
        <v>0</v>
      </c>
      <c r="Q17" s="28"/>
      <c r="R17" s="32">
        <f t="shared" si="2"/>
        <v>0</v>
      </c>
      <c r="S17" s="32" t="str">
        <f t="shared" si="3"/>
        <v/>
      </c>
      <c r="T17" s="25" t="str">
        <f t="shared" si="4"/>
        <v/>
      </c>
      <c r="U17" s="29"/>
      <c r="V17" s="29"/>
      <c r="W17" s="25"/>
      <c r="X17" s="29"/>
      <c r="Y17" s="29"/>
      <c r="Z17" s="29"/>
      <c r="AA17" s="29"/>
      <c r="AB17" s="29"/>
    </row>
    <row r="18" spans="2:28" ht="50.1" customHeight="1" x14ac:dyDescent="0.25">
      <c r="B18" s="25"/>
      <c r="C18" s="25"/>
      <c r="D18" s="26"/>
      <c r="E18" s="27"/>
      <c r="F18" s="25"/>
      <c r="G18" s="25"/>
      <c r="H18" s="25"/>
      <c r="I18" s="25"/>
      <c r="J18" s="25"/>
      <c r="K18" s="25"/>
      <c r="L18" s="25"/>
      <c r="M18" s="28"/>
      <c r="N18" s="28"/>
      <c r="O18" s="30">
        <f t="shared" si="0"/>
        <v>0</v>
      </c>
      <c r="P18" s="31">
        <f t="shared" si="1"/>
        <v>0</v>
      </c>
      <c r="Q18" s="28"/>
      <c r="R18" s="32">
        <f t="shared" si="2"/>
        <v>0</v>
      </c>
      <c r="S18" s="32" t="str">
        <f t="shared" si="3"/>
        <v/>
      </c>
      <c r="T18" s="25" t="str">
        <f t="shared" si="4"/>
        <v/>
      </c>
      <c r="U18" s="29"/>
      <c r="V18" s="29"/>
      <c r="W18" s="25"/>
      <c r="X18" s="29"/>
      <c r="Y18" s="29"/>
      <c r="Z18" s="29"/>
      <c r="AA18" s="29"/>
      <c r="AB18" s="29"/>
    </row>
    <row r="19" spans="2:28" ht="50.1" customHeight="1" x14ac:dyDescent="0.25">
      <c r="B19" s="25"/>
      <c r="C19" s="25"/>
      <c r="D19" s="26"/>
      <c r="E19" s="27"/>
      <c r="F19" s="25"/>
      <c r="G19" s="25"/>
      <c r="H19" s="25"/>
      <c r="I19" s="25"/>
      <c r="J19" s="25"/>
      <c r="K19" s="25"/>
      <c r="L19" s="25"/>
      <c r="M19" s="28"/>
      <c r="N19" s="28"/>
      <c r="O19" s="30">
        <f t="shared" si="0"/>
        <v>0</v>
      </c>
      <c r="P19" s="31">
        <f t="shared" si="1"/>
        <v>0</v>
      </c>
      <c r="Q19" s="28"/>
      <c r="R19" s="32">
        <f t="shared" si="2"/>
        <v>0</v>
      </c>
      <c r="S19" s="32" t="str">
        <f t="shared" si="3"/>
        <v/>
      </c>
      <c r="T19" s="25" t="str">
        <f t="shared" si="4"/>
        <v/>
      </c>
      <c r="U19" s="29"/>
      <c r="V19" s="29"/>
      <c r="W19" s="25"/>
      <c r="X19" s="29"/>
      <c r="Y19" s="29"/>
      <c r="Z19" s="29"/>
      <c r="AA19" s="29"/>
      <c r="AB19" s="29"/>
    </row>
    <row r="20" spans="2:28" ht="50.1" customHeight="1" x14ac:dyDescent="0.25">
      <c r="B20" s="25"/>
      <c r="C20" s="25"/>
      <c r="D20" s="26"/>
      <c r="E20" s="27"/>
      <c r="F20" s="25"/>
      <c r="G20" s="25"/>
      <c r="H20" s="25"/>
      <c r="I20" s="25"/>
      <c r="J20" s="25"/>
      <c r="K20" s="25"/>
      <c r="L20" s="25"/>
      <c r="M20" s="28"/>
      <c r="N20" s="28"/>
      <c r="O20" s="30">
        <f t="shared" si="0"/>
        <v>0</v>
      </c>
      <c r="P20" s="31">
        <f t="shared" si="1"/>
        <v>0</v>
      </c>
      <c r="Q20" s="28"/>
      <c r="R20" s="32">
        <f t="shared" si="2"/>
        <v>0</v>
      </c>
      <c r="S20" s="32" t="str">
        <f t="shared" si="3"/>
        <v/>
      </c>
      <c r="T20" s="25" t="str">
        <f t="shared" si="4"/>
        <v/>
      </c>
      <c r="U20" s="29"/>
      <c r="V20" s="29"/>
      <c r="W20" s="25"/>
      <c r="X20" s="29"/>
      <c r="Y20" s="29"/>
      <c r="Z20" s="29"/>
      <c r="AA20" s="29"/>
      <c r="AB20" s="29"/>
    </row>
    <row r="21" spans="2:28" ht="50.1" customHeight="1" x14ac:dyDescent="0.25">
      <c r="B21" s="25"/>
      <c r="C21" s="25"/>
      <c r="D21" s="26"/>
      <c r="E21" s="27"/>
      <c r="F21" s="25"/>
      <c r="G21" s="25"/>
      <c r="H21" s="25"/>
      <c r="I21" s="25"/>
      <c r="J21" s="25"/>
      <c r="K21" s="25"/>
      <c r="L21" s="25"/>
      <c r="M21" s="28"/>
      <c r="N21" s="28"/>
      <c r="O21" s="30">
        <f t="shared" si="0"/>
        <v>0</v>
      </c>
      <c r="P21" s="31">
        <f t="shared" si="1"/>
        <v>0</v>
      </c>
      <c r="Q21" s="28"/>
      <c r="R21" s="32">
        <f t="shared" si="2"/>
        <v>0</v>
      </c>
      <c r="S21" s="32" t="str">
        <f t="shared" si="3"/>
        <v/>
      </c>
      <c r="T21" s="25" t="str">
        <f t="shared" si="4"/>
        <v/>
      </c>
      <c r="U21" s="29"/>
      <c r="V21" s="29"/>
      <c r="W21" s="25"/>
      <c r="X21" s="29"/>
      <c r="Y21" s="29"/>
      <c r="Z21" s="29"/>
      <c r="AA21" s="29"/>
      <c r="AB21" s="29"/>
    </row>
    <row r="22" spans="2:28" ht="50.1" customHeight="1" x14ac:dyDescent="0.25">
      <c r="B22" s="25"/>
      <c r="C22" s="25"/>
      <c r="D22" s="26"/>
      <c r="E22" s="27"/>
      <c r="F22" s="25"/>
      <c r="G22" s="25"/>
      <c r="H22" s="25"/>
      <c r="I22" s="25"/>
      <c r="J22" s="25"/>
      <c r="K22" s="25"/>
      <c r="L22" s="25"/>
      <c r="M22" s="28"/>
      <c r="N22" s="28"/>
      <c r="O22" s="30">
        <f t="shared" si="0"/>
        <v>0</v>
      </c>
      <c r="P22" s="31">
        <f t="shared" si="1"/>
        <v>0</v>
      </c>
      <c r="Q22" s="28"/>
      <c r="R22" s="32">
        <f t="shared" si="2"/>
        <v>0</v>
      </c>
      <c r="S22" s="32" t="str">
        <f t="shared" si="3"/>
        <v/>
      </c>
      <c r="T22" s="25" t="str">
        <f t="shared" si="4"/>
        <v/>
      </c>
      <c r="U22" s="29"/>
      <c r="V22" s="29"/>
      <c r="W22" s="25"/>
      <c r="X22" s="29"/>
      <c r="Y22" s="29"/>
      <c r="Z22" s="29"/>
      <c r="AA22" s="29"/>
      <c r="AB22" s="29"/>
    </row>
    <row r="23" spans="2:28" ht="50.1" customHeight="1" x14ac:dyDescent="0.25">
      <c r="B23" s="25"/>
      <c r="C23" s="25"/>
      <c r="D23" s="26"/>
      <c r="E23" s="27"/>
      <c r="F23" s="25"/>
      <c r="G23" s="25"/>
      <c r="H23" s="25"/>
      <c r="I23" s="25"/>
      <c r="J23" s="25"/>
      <c r="K23" s="25"/>
      <c r="L23" s="25"/>
      <c r="M23" s="28"/>
      <c r="N23" s="28"/>
      <c r="O23" s="30">
        <f t="shared" si="0"/>
        <v>0</v>
      </c>
      <c r="P23" s="31">
        <f t="shared" si="1"/>
        <v>0</v>
      </c>
      <c r="Q23" s="28"/>
      <c r="R23" s="32">
        <f t="shared" si="2"/>
        <v>0</v>
      </c>
      <c r="S23" s="32" t="str">
        <f t="shared" si="3"/>
        <v/>
      </c>
      <c r="T23" s="25" t="str">
        <f t="shared" si="4"/>
        <v/>
      </c>
      <c r="U23" s="29"/>
      <c r="V23" s="29"/>
      <c r="W23" s="25"/>
      <c r="X23" s="29"/>
      <c r="Y23" s="29"/>
      <c r="Z23" s="29"/>
      <c r="AA23" s="29"/>
      <c r="AB23" s="29"/>
    </row>
    <row r="24" spans="2:28" ht="50.1" customHeight="1" x14ac:dyDescent="0.25">
      <c r="B24" s="25"/>
      <c r="C24" s="25"/>
      <c r="D24" s="26"/>
      <c r="E24" s="27"/>
      <c r="F24" s="25"/>
      <c r="G24" s="25"/>
      <c r="H24" s="25"/>
      <c r="I24" s="25"/>
      <c r="J24" s="25"/>
      <c r="K24" s="25"/>
      <c r="L24" s="25"/>
      <c r="M24" s="28"/>
      <c r="N24" s="28"/>
      <c r="O24" s="30">
        <f t="shared" si="0"/>
        <v>0</v>
      </c>
      <c r="P24" s="31">
        <f t="shared" si="1"/>
        <v>0</v>
      </c>
      <c r="Q24" s="28"/>
      <c r="R24" s="32">
        <f t="shared" si="2"/>
        <v>0</v>
      </c>
      <c r="S24" s="32" t="str">
        <f t="shared" si="3"/>
        <v/>
      </c>
      <c r="T24" s="25" t="str">
        <f t="shared" si="4"/>
        <v/>
      </c>
      <c r="U24" s="29"/>
      <c r="V24" s="29"/>
      <c r="W24" s="25"/>
      <c r="X24" s="29"/>
      <c r="Y24" s="29"/>
      <c r="Z24" s="29"/>
      <c r="AA24" s="29"/>
      <c r="AB24" s="29"/>
    </row>
    <row r="25" spans="2:28" ht="50.1" customHeight="1" x14ac:dyDescent="0.25">
      <c r="B25" s="25"/>
      <c r="C25" s="25"/>
      <c r="D25" s="26"/>
      <c r="E25" s="27"/>
      <c r="F25" s="25"/>
      <c r="G25" s="25"/>
      <c r="H25" s="25"/>
      <c r="I25" s="25"/>
      <c r="J25" s="25"/>
      <c r="K25" s="25"/>
      <c r="L25" s="25"/>
      <c r="M25" s="28"/>
      <c r="N25" s="28"/>
      <c r="O25" s="30">
        <f t="shared" si="0"/>
        <v>0</v>
      </c>
      <c r="P25" s="31">
        <f t="shared" si="1"/>
        <v>0</v>
      </c>
      <c r="Q25" s="28"/>
      <c r="R25" s="32">
        <f t="shared" si="2"/>
        <v>0</v>
      </c>
      <c r="S25" s="32" t="str">
        <f t="shared" si="3"/>
        <v/>
      </c>
      <c r="T25" s="25" t="str">
        <f t="shared" si="4"/>
        <v/>
      </c>
      <c r="U25" s="29"/>
      <c r="V25" s="29"/>
      <c r="W25" s="25"/>
      <c r="X25" s="29"/>
      <c r="Y25" s="29"/>
      <c r="Z25" s="29"/>
      <c r="AA25" s="29"/>
      <c r="AB25" s="29"/>
    </row>
    <row r="28" spans="2:28" x14ac:dyDescent="0.25">
      <c r="G28" s="22"/>
      <c r="I28" s="21"/>
    </row>
    <row r="29" spans="2:28" x14ac:dyDescent="0.25">
      <c r="G29" s="22"/>
      <c r="I29" s="21"/>
    </row>
    <row r="30" spans="2:28" x14ac:dyDescent="0.25">
      <c r="G30" s="22"/>
      <c r="I30" s="21"/>
    </row>
    <row r="31" spans="2:28" x14ac:dyDescent="0.25">
      <c r="G31" s="22"/>
      <c r="I31" s="21"/>
    </row>
    <row r="32" spans="2:28" x14ac:dyDescent="0.25">
      <c r="G32" s="22"/>
      <c r="I32" s="21"/>
    </row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</sheetData>
  <sheetProtection formatCells="0" formatColumns="0" formatRows="0" insertRows="0" insertHyperlinks="0" deleteColumns="0" sort="0" autoFilter="0" pivotTables="0"/>
  <customSheetViews>
    <customSheetView guid="{D785F88D-0677-4BBB-A987-E719D0F6090E}" scale="60" showGridLines="0">
      <selection activeCell="A4" sqref="A4:C4"/>
      <pageMargins left="0.11811023622047245" right="0.51181102362204722" top="0.39370078740157483" bottom="0.39370078740157483" header="0.86614173228346458" footer="0.27559055118110237"/>
      <printOptions horizontalCentered="1"/>
      <pageSetup scale="55" fitToHeight="3" orientation="landscape" r:id="rId1"/>
      <headerFooter alignWithMargins="0">
        <oddFooter>&amp;LSGSISO&amp;CP-01 IDENTIFICACION DE PELIGROS, EVALUACION Y CONTROL DE RIESGOSPágina &amp;P de &amp;N&amp;RICH-GRAL-F-31</oddFooter>
      </headerFooter>
    </customSheetView>
  </customSheetViews>
  <mergeCells count="22">
    <mergeCell ref="B6:AB6"/>
    <mergeCell ref="B2:B5"/>
    <mergeCell ref="Y2:AB2"/>
    <mergeCell ref="Y3:Z3"/>
    <mergeCell ref="AA3:AB3"/>
    <mergeCell ref="Y4:AB4"/>
    <mergeCell ref="E8:E9"/>
    <mergeCell ref="B8:B9"/>
    <mergeCell ref="Y5:AB5"/>
    <mergeCell ref="C2:X3"/>
    <mergeCell ref="I8:I9"/>
    <mergeCell ref="F8:F9"/>
    <mergeCell ref="B7:AB7"/>
    <mergeCell ref="M8:S8"/>
    <mergeCell ref="U8:W8"/>
    <mergeCell ref="X8:AB8"/>
    <mergeCell ref="C8:C9"/>
    <mergeCell ref="D8:D9"/>
    <mergeCell ref="C4:X4"/>
    <mergeCell ref="C5:X5"/>
    <mergeCell ref="G8:H8"/>
    <mergeCell ref="J8:L8"/>
  </mergeCells>
  <conditionalFormatting sqref="M10:M25">
    <cfRule type="cellIs" dxfId="12" priority="1" operator="equal">
      <formula>""</formula>
    </cfRule>
    <cfRule type="cellIs" dxfId="11" priority="2" operator="equal">
      <formula>0</formula>
    </cfRule>
    <cfRule type="cellIs" dxfId="10" priority="3" operator="equal">
      <formula>2</formula>
    </cfRule>
    <cfRule type="cellIs" dxfId="9" priority="4" operator="equal">
      <formula>6</formula>
    </cfRule>
    <cfRule type="cellIs" dxfId="8" priority="5" operator="equal">
      <formula>10</formula>
    </cfRule>
  </conditionalFormatting>
  <conditionalFormatting sqref="P10:P25">
    <cfRule type="cellIs" dxfId="7" priority="18" stopIfTrue="1" operator="equal">
      <formula>"BAJO"</formula>
    </cfRule>
    <cfRule type="cellIs" dxfId="6" priority="19" stopIfTrue="1" operator="equal">
      <formula>"MEDIO"</formula>
    </cfRule>
    <cfRule type="cellIs" dxfId="5" priority="20" stopIfTrue="1" operator="equal">
      <formula>"ALTO"</formula>
    </cfRule>
    <cfRule type="cellIs" dxfId="4" priority="21" stopIfTrue="1" operator="equal">
      <formula>"MUY ALTO"</formula>
    </cfRule>
  </conditionalFormatting>
  <conditionalFormatting sqref="S10:S25">
    <cfRule type="cellIs" dxfId="3" priority="8" operator="equal">
      <formula>"IV"</formula>
    </cfRule>
    <cfRule type="cellIs" dxfId="2" priority="9" operator="equal">
      <formula>"III"</formula>
    </cfRule>
    <cfRule type="cellIs" dxfId="1" priority="10" operator="equal">
      <formula>"I"</formula>
    </cfRule>
    <cfRule type="cellIs" dxfId="0" priority="11" operator="equal">
      <formula>"II"</formula>
    </cfRule>
  </conditionalFormatting>
  <dataValidations count="8">
    <dataValidation type="list" allowBlank="1" showInputMessage="1" showErrorMessage="1" sqref="B10:B25" xr:uid="{00000000-0002-0000-0000-000000000000}">
      <formula1>Procesos</formula1>
    </dataValidation>
    <dataValidation type="list" allowBlank="1" showInputMessage="1" showErrorMessage="1" sqref="C10:C25" xr:uid="{00000000-0002-0000-0000-000001000000}">
      <formula1>areas</formula1>
    </dataValidation>
    <dataValidation type="list" allowBlank="1" showInputMessage="1" showErrorMessage="1" sqref="D10:D25" xr:uid="{00000000-0002-0000-0000-000002000000}">
      <formula1>actividad</formula1>
    </dataValidation>
    <dataValidation type="list" allowBlank="1" showInputMessage="1" showErrorMessage="1" sqref="F10:F25 W10:W25" xr:uid="{00000000-0002-0000-0000-000003000000}">
      <formula1>si_no</formula1>
    </dataValidation>
    <dataValidation type="list" allowBlank="1" showInputMessage="1" showErrorMessage="1" sqref="G10:G25" xr:uid="{00000000-0002-0000-0000-000004000000}">
      <formula1>clasificacion</formula1>
    </dataValidation>
    <dataValidation type="list" allowBlank="1" showInputMessage="1" showErrorMessage="1" sqref="M10:M25" xr:uid="{00000000-0002-0000-0000-000005000000}">
      <formula1>nd</formula1>
    </dataValidation>
    <dataValidation type="list" allowBlank="1" showInputMessage="1" showErrorMessage="1" sqref="N10:N25" xr:uid="{00000000-0002-0000-0000-000006000000}">
      <formula1>NE</formula1>
    </dataValidation>
    <dataValidation type="list" allowBlank="1" showInputMessage="1" showErrorMessage="1" sqref="Q10:Q25" xr:uid="{00000000-0002-0000-0000-000007000000}">
      <formula1>NC</formula1>
    </dataValidation>
  </dataValidations>
  <printOptions horizontalCentered="1"/>
  <pageMargins left="0.11811023622047245" right="0.51181102362204722" top="0.39370078740157483" bottom="0.39370078740157483" header="0.86614173228346458" footer="0.27559055118110237"/>
  <pageSetup scale="55" fitToHeight="3" orientation="landscape" r:id="rId2"/>
  <headerFooter alignWithMargins="0">
    <oddFooter>&amp;LSGSISO&amp;CP-01 IDENTIFICACION DE PELIGROS, EVALUACION Y CONTROL DE RIESGOSPágina &amp;P de &amp;N&amp;RICH-GRAL-F-31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60"/>
  <sheetViews>
    <sheetView topLeftCell="X4" zoomScaleNormal="100" workbookViewId="0">
      <selection activeCell="A5" sqref="A5"/>
    </sheetView>
  </sheetViews>
  <sheetFormatPr baseColWidth="10" defaultColWidth="11.54296875" defaultRowHeight="13.2" x14ac:dyDescent="0.25"/>
  <cols>
    <col min="1" max="1" width="1.81640625" style="5" customWidth="1"/>
    <col min="2" max="2" width="10" style="5" customWidth="1"/>
    <col min="3" max="3" width="5.36328125" style="5" customWidth="1"/>
    <col min="4" max="4" width="32.54296875" style="5" customWidth="1"/>
    <col min="5" max="5" width="2.81640625" style="5" customWidth="1"/>
    <col min="6" max="6" width="9.90625" style="5" customWidth="1"/>
    <col min="7" max="7" width="6" style="5" customWidth="1"/>
    <col min="8" max="8" width="18" style="5" customWidth="1"/>
    <col min="9" max="9" width="2.81640625" style="5" customWidth="1"/>
    <col min="10" max="10" width="10.54296875" style="5" customWidth="1"/>
    <col min="11" max="11" width="6.6328125" style="5" customWidth="1"/>
    <col min="12" max="12" width="28.1796875" style="5" customWidth="1"/>
    <col min="13" max="13" width="3.08984375" style="5" customWidth="1"/>
    <col min="14" max="14" width="12.54296875" style="5" customWidth="1"/>
    <col min="15" max="19" width="5.81640625" style="5" customWidth="1"/>
    <col min="20" max="20" width="2.81640625" style="5" customWidth="1"/>
    <col min="21" max="21" width="10.6328125" style="5" customWidth="1"/>
    <col min="22" max="22" width="4.36328125" style="5" customWidth="1"/>
    <col min="23" max="23" width="16.36328125" style="5" customWidth="1"/>
    <col min="24" max="24" width="3.08984375" style="5" customWidth="1"/>
    <col min="25" max="25" width="7" style="5" customWidth="1"/>
    <col min="26" max="26" width="6.81640625" style="5" customWidth="1"/>
    <col min="27" max="27" width="11.54296875" style="5" customWidth="1"/>
    <col min="28" max="28" width="25.81640625" style="5" customWidth="1"/>
    <col min="29" max="29" width="3.08984375" style="5" customWidth="1"/>
    <col min="30" max="30" width="8.54296875" style="5" customWidth="1"/>
    <col min="31" max="31" width="7" style="5" customWidth="1"/>
    <col min="32" max="35" width="9.81640625" style="5" customWidth="1"/>
    <col min="36" max="36" width="3.08984375" style="5" customWidth="1"/>
    <col min="37" max="37" width="9.6328125" style="5" customWidth="1"/>
    <col min="38" max="38" width="2.81640625" style="5" customWidth="1"/>
    <col min="39" max="39" width="12" style="5" customWidth="1"/>
    <col min="40" max="40" width="2.81640625" style="5" customWidth="1"/>
    <col min="41" max="41" width="10.6328125" style="5" customWidth="1"/>
    <col min="42" max="42" width="2.81640625" style="5" customWidth="1"/>
    <col min="43" max="43" width="8.08984375" style="5" customWidth="1"/>
    <col min="44" max="44" width="3.08984375" style="5" customWidth="1"/>
    <col min="45" max="45" width="39.6328125" style="5" customWidth="1"/>
    <col min="46" max="16384" width="11.54296875" style="5"/>
  </cols>
  <sheetData>
    <row r="1" spans="1:45" ht="9" customHeight="1" x14ac:dyDescent="0.25"/>
    <row r="2" spans="1:45" ht="18.75" customHeight="1" x14ac:dyDescent="0.25">
      <c r="A2" s="46"/>
      <c r="B2" s="91" t="s">
        <v>184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L2" s="46"/>
      <c r="AM2" s="46"/>
      <c r="AN2" s="46"/>
      <c r="AO2" s="46"/>
      <c r="AP2" s="46"/>
      <c r="AQ2" s="46"/>
      <c r="AR2" s="46"/>
      <c r="AS2" s="46"/>
    </row>
    <row r="3" spans="1:45" ht="9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L3" s="46"/>
      <c r="AM3" s="46"/>
      <c r="AN3" s="46"/>
      <c r="AO3" s="46"/>
      <c r="AP3" s="46"/>
      <c r="AQ3" s="46"/>
      <c r="AR3" s="46"/>
      <c r="AS3" s="46"/>
    </row>
    <row r="4" spans="1:45" ht="9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L4" s="46"/>
      <c r="AM4" s="46"/>
      <c r="AN4" s="46"/>
      <c r="AO4" s="46"/>
      <c r="AP4" s="46"/>
      <c r="AQ4" s="46"/>
      <c r="AR4" s="46"/>
      <c r="AS4" s="46"/>
    </row>
    <row r="5" spans="1:45" s="54" customFormat="1" ht="18" customHeight="1" x14ac:dyDescent="0.25">
      <c r="A5" s="53"/>
      <c r="B5" s="80" t="s">
        <v>193</v>
      </c>
      <c r="C5" s="80"/>
      <c r="D5" s="80"/>
      <c r="E5" s="53"/>
      <c r="F5" s="80" t="s">
        <v>194</v>
      </c>
      <c r="G5" s="80"/>
      <c r="H5" s="80"/>
      <c r="I5" s="53"/>
      <c r="J5" s="80" t="s">
        <v>195</v>
      </c>
      <c r="K5" s="80"/>
      <c r="L5" s="80"/>
      <c r="M5" s="57"/>
      <c r="N5" s="80" t="s">
        <v>212</v>
      </c>
      <c r="O5" s="80"/>
      <c r="P5" s="80"/>
      <c r="Q5" s="80"/>
      <c r="R5" s="80"/>
      <c r="S5" s="80"/>
      <c r="T5" s="53"/>
      <c r="U5" s="80" t="s">
        <v>213</v>
      </c>
      <c r="V5" s="80"/>
      <c r="W5" s="80"/>
      <c r="X5" s="53"/>
      <c r="Y5" s="80" t="s">
        <v>214</v>
      </c>
      <c r="Z5" s="80"/>
      <c r="AA5" s="80"/>
      <c r="AB5" s="80"/>
      <c r="AD5" s="80" t="s">
        <v>215</v>
      </c>
      <c r="AE5" s="80"/>
      <c r="AF5" s="80"/>
      <c r="AG5" s="80"/>
      <c r="AH5" s="80"/>
      <c r="AI5" s="80"/>
      <c r="AL5" s="53"/>
      <c r="AM5" s="53"/>
      <c r="AN5" s="53"/>
      <c r="AO5" s="53"/>
      <c r="AP5" s="53"/>
      <c r="AQ5" s="53"/>
      <c r="AR5" s="53"/>
      <c r="AS5" s="53"/>
    </row>
    <row r="6" spans="1:45" ht="9" customHeight="1" thickBo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L6" s="46"/>
      <c r="AM6" s="46"/>
      <c r="AN6" s="46"/>
      <c r="AO6" s="46"/>
      <c r="AP6" s="46"/>
      <c r="AQ6" s="46"/>
      <c r="AR6" s="46"/>
      <c r="AS6" s="46"/>
    </row>
    <row r="7" spans="1:45" ht="18.75" customHeight="1" x14ac:dyDescent="0.25">
      <c r="B7" s="81" t="s">
        <v>28</v>
      </c>
      <c r="C7" s="81" t="s">
        <v>129</v>
      </c>
      <c r="D7" s="79" t="s">
        <v>130</v>
      </c>
      <c r="F7" s="81" t="s">
        <v>37</v>
      </c>
      <c r="G7" s="81" t="s">
        <v>132</v>
      </c>
      <c r="H7" s="79" t="s">
        <v>130</v>
      </c>
      <c r="J7" s="78" t="s">
        <v>56</v>
      </c>
      <c r="K7" s="81" t="s">
        <v>136</v>
      </c>
      <c r="L7" s="79" t="s">
        <v>130</v>
      </c>
      <c r="M7" s="4"/>
      <c r="N7" s="77" t="s">
        <v>200</v>
      </c>
      <c r="O7" s="77"/>
      <c r="P7" s="77" t="s">
        <v>198</v>
      </c>
      <c r="Q7" s="77"/>
      <c r="R7" s="77"/>
      <c r="S7" s="77"/>
      <c r="U7" s="78" t="s">
        <v>29</v>
      </c>
      <c r="V7" s="81" t="s">
        <v>161</v>
      </c>
      <c r="W7" s="79" t="s">
        <v>162</v>
      </c>
      <c r="Y7" s="78" t="s">
        <v>38</v>
      </c>
      <c r="Z7" s="81" t="s">
        <v>144</v>
      </c>
      <c r="AA7" s="79" t="s">
        <v>197</v>
      </c>
      <c r="AB7" s="89" t="s">
        <v>130</v>
      </c>
      <c r="AD7" s="82" t="s">
        <v>165</v>
      </c>
      <c r="AE7" s="83"/>
      <c r="AF7" s="86" t="s">
        <v>166</v>
      </c>
      <c r="AG7" s="87"/>
      <c r="AH7" s="87"/>
      <c r="AI7" s="88"/>
      <c r="AK7" s="6" t="s">
        <v>21</v>
      </c>
      <c r="AL7" s="4"/>
      <c r="AM7" s="6" t="s">
        <v>196</v>
      </c>
      <c r="AO7" s="6" t="s">
        <v>36</v>
      </c>
      <c r="AQ7" s="55" t="s">
        <v>22</v>
      </c>
      <c r="AS7" s="3" t="s">
        <v>4</v>
      </c>
    </row>
    <row r="8" spans="1:45" ht="25.5" customHeight="1" thickBot="1" x14ac:dyDescent="0.3">
      <c r="B8" s="81"/>
      <c r="C8" s="81"/>
      <c r="D8" s="79"/>
      <c r="F8" s="81"/>
      <c r="G8" s="81"/>
      <c r="H8" s="79"/>
      <c r="J8" s="78"/>
      <c r="K8" s="81"/>
      <c r="L8" s="79"/>
      <c r="M8" s="4"/>
      <c r="N8" s="77"/>
      <c r="O8" s="77"/>
      <c r="P8" s="58">
        <v>4</v>
      </c>
      <c r="Q8" s="58">
        <v>3</v>
      </c>
      <c r="R8" s="58">
        <v>2</v>
      </c>
      <c r="S8" s="58">
        <v>1</v>
      </c>
      <c r="U8" s="78"/>
      <c r="V8" s="81"/>
      <c r="W8" s="79"/>
      <c r="Y8" s="78"/>
      <c r="Z8" s="81"/>
      <c r="AA8" s="79"/>
      <c r="AB8" s="90"/>
      <c r="AD8" s="84"/>
      <c r="AE8" s="85"/>
      <c r="AF8" s="44" t="s">
        <v>167</v>
      </c>
      <c r="AG8" s="44" t="s">
        <v>168</v>
      </c>
      <c r="AH8" s="44" t="s">
        <v>169</v>
      </c>
      <c r="AI8" s="45" t="s">
        <v>170</v>
      </c>
      <c r="AK8" s="1" t="s">
        <v>99</v>
      </c>
      <c r="AM8" s="1" t="s">
        <v>101</v>
      </c>
      <c r="AO8" s="1" t="s">
        <v>107</v>
      </c>
      <c r="AQ8" s="2" t="s">
        <v>104</v>
      </c>
      <c r="AS8" s="18" t="s">
        <v>23</v>
      </c>
    </row>
    <row r="9" spans="1:45" ht="66" x14ac:dyDescent="0.25">
      <c r="B9" s="47" t="s">
        <v>189</v>
      </c>
      <c r="C9" s="8">
        <v>10</v>
      </c>
      <c r="D9" s="15" t="s">
        <v>126</v>
      </c>
      <c r="F9" s="51" t="s">
        <v>40</v>
      </c>
      <c r="G9" s="14">
        <v>4</v>
      </c>
      <c r="H9" s="15" t="s">
        <v>131</v>
      </c>
      <c r="J9" s="8" t="s">
        <v>58</v>
      </c>
      <c r="K9" s="8" t="s">
        <v>59</v>
      </c>
      <c r="L9" s="15" t="s">
        <v>137</v>
      </c>
      <c r="M9" s="56"/>
      <c r="N9" s="95" t="s">
        <v>199</v>
      </c>
      <c r="O9" s="17">
        <v>10</v>
      </c>
      <c r="P9" s="47" t="s">
        <v>201</v>
      </c>
      <c r="Q9" s="47" t="s">
        <v>204</v>
      </c>
      <c r="R9" s="16" t="s">
        <v>207</v>
      </c>
      <c r="S9" s="16" t="s">
        <v>210</v>
      </c>
      <c r="U9" s="52" t="s">
        <v>157</v>
      </c>
      <c r="V9" s="2">
        <v>100</v>
      </c>
      <c r="W9" s="15" t="s">
        <v>155</v>
      </c>
      <c r="Y9" s="52" t="s">
        <v>41</v>
      </c>
      <c r="Z9" s="2" t="s">
        <v>42</v>
      </c>
      <c r="AA9" s="17" t="s">
        <v>60</v>
      </c>
      <c r="AB9" s="15" t="s">
        <v>145</v>
      </c>
      <c r="AD9" s="92" t="s">
        <v>171</v>
      </c>
      <c r="AE9" s="41">
        <v>100</v>
      </c>
      <c r="AF9" s="42" t="s">
        <v>172</v>
      </c>
      <c r="AG9" s="42" t="s">
        <v>173</v>
      </c>
      <c r="AH9" s="42" t="s">
        <v>174</v>
      </c>
      <c r="AI9" s="43" t="s">
        <v>175</v>
      </c>
      <c r="AK9" s="1" t="s">
        <v>100</v>
      </c>
      <c r="AM9" s="1" t="s">
        <v>102</v>
      </c>
      <c r="AO9" s="1" t="s">
        <v>112</v>
      </c>
      <c r="AQ9" s="2" t="s">
        <v>105</v>
      </c>
      <c r="AS9" s="19" t="s">
        <v>24</v>
      </c>
    </row>
    <row r="10" spans="1:45" ht="66" x14ac:dyDescent="0.25">
      <c r="B10" s="48" t="s">
        <v>190</v>
      </c>
      <c r="C10" s="9">
        <v>6</v>
      </c>
      <c r="D10" s="15" t="s">
        <v>127</v>
      </c>
      <c r="F10" s="51" t="s">
        <v>44</v>
      </c>
      <c r="G10" s="14">
        <v>3</v>
      </c>
      <c r="H10" s="15" t="s">
        <v>133</v>
      </c>
      <c r="J10" s="16" t="s">
        <v>62</v>
      </c>
      <c r="K10" s="16" t="s">
        <v>63</v>
      </c>
      <c r="L10" s="15" t="s">
        <v>140</v>
      </c>
      <c r="M10" s="56"/>
      <c r="N10" s="95"/>
      <c r="O10" s="17">
        <v>6</v>
      </c>
      <c r="P10" s="47" t="s">
        <v>202</v>
      </c>
      <c r="Q10" s="16" t="s">
        <v>205</v>
      </c>
      <c r="R10" s="16" t="s">
        <v>208</v>
      </c>
      <c r="S10" s="49" t="s">
        <v>206</v>
      </c>
      <c r="U10" s="52" t="s">
        <v>158</v>
      </c>
      <c r="V10" s="2">
        <v>60</v>
      </c>
      <c r="W10" s="15" t="s">
        <v>154</v>
      </c>
      <c r="Y10" s="52" t="s">
        <v>45</v>
      </c>
      <c r="Z10" s="2" t="s">
        <v>46</v>
      </c>
      <c r="AA10" s="17" t="s">
        <v>149</v>
      </c>
      <c r="AB10" s="15" t="s">
        <v>146</v>
      </c>
      <c r="AD10" s="93"/>
      <c r="AE10" s="2">
        <v>60</v>
      </c>
      <c r="AF10" s="7" t="s">
        <v>176</v>
      </c>
      <c r="AG10" s="7" t="s">
        <v>177</v>
      </c>
      <c r="AH10" s="7" t="s">
        <v>178</v>
      </c>
      <c r="AI10" s="34" t="s">
        <v>187</v>
      </c>
      <c r="AM10" s="1" t="s">
        <v>103</v>
      </c>
      <c r="AO10" s="1" t="s">
        <v>108</v>
      </c>
      <c r="AS10" s="19" t="s">
        <v>25</v>
      </c>
    </row>
    <row r="11" spans="1:45" ht="57" customHeight="1" x14ac:dyDescent="0.25">
      <c r="B11" s="49" t="s">
        <v>191</v>
      </c>
      <c r="C11" s="11">
        <v>2</v>
      </c>
      <c r="D11" s="15" t="s">
        <v>128</v>
      </c>
      <c r="F11" s="51" t="s">
        <v>48</v>
      </c>
      <c r="G11" s="14">
        <v>2</v>
      </c>
      <c r="H11" s="15" t="s">
        <v>134</v>
      </c>
      <c r="J11" s="11" t="s">
        <v>9</v>
      </c>
      <c r="K11" s="11" t="s">
        <v>138</v>
      </c>
      <c r="L11" s="15" t="s">
        <v>141</v>
      </c>
      <c r="M11" s="56"/>
      <c r="N11" s="95"/>
      <c r="O11" s="17">
        <v>2</v>
      </c>
      <c r="P11" s="49" t="s">
        <v>203</v>
      </c>
      <c r="Q11" s="49" t="s">
        <v>206</v>
      </c>
      <c r="R11" s="59" t="s">
        <v>209</v>
      </c>
      <c r="S11" s="59" t="s">
        <v>211</v>
      </c>
      <c r="U11" s="52" t="s">
        <v>159</v>
      </c>
      <c r="V11" s="2">
        <v>25</v>
      </c>
      <c r="W11" s="15" t="s">
        <v>153</v>
      </c>
      <c r="Y11" s="52" t="s">
        <v>49</v>
      </c>
      <c r="Z11" s="2" t="s">
        <v>50</v>
      </c>
      <c r="AA11" s="17" t="s">
        <v>65</v>
      </c>
      <c r="AB11" s="15" t="s">
        <v>147</v>
      </c>
      <c r="AD11" s="93"/>
      <c r="AE11" s="2">
        <v>25</v>
      </c>
      <c r="AF11" s="7" t="s">
        <v>179</v>
      </c>
      <c r="AG11" s="33" t="s">
        <v>186</v>
      </c>
      <c r="AH11" s="10" t="s">
        <v>180</v>
      </c>
      <c r="AI11" s="35" t="s">
        <v>181</v>
      </c>
      <c r="AL11" s="4"/>
      <c r="AM11" s="1" t="s">
        <v>106</v>
      </c>
      <c r="AO11" s="1" t="s">
        <v>109</v>
      </c>
      <c r="AS11" s="19" t="s">
        <v>26</v>
      </c>
    </row>
    <row r="12" spans="1:45" ht="66.599999999999994" thickBot="1" x14ac:dyDescent="0.3">
      <c r="B12" s="50" t="s">
        <v>192</v>
      </c>
      <c r="C12" s="12">
        <v>0</v>
      </c>
      <c r="D12" s="15" t="s">
        <v>126</v>
      </c>
      <c r="F12" s="51" t="s">
        <v>52</v>
      </c>
      <c r="G12" s="14">
        <v>1</v>
      </c>
      <c r="H12" s="15" t="s">
        <v>135</v>
      </c>
      <c r="J12" s="12" t="s">
        <v>67</v>
      </c>
      <c r="K12" s="12" t="s">
        <v>139</v>
      </c>
      <c r="L12" s="15" t="s">
        <v>142</v>
      </c>
      <c r="M12" s="56"/>
      <c r="N12" s="56"/>
      <c r="O12" s="56"/>
      <c r="P12" s="56"/>
      <c r="Q12" s="56"/>
      <c r="R12" s="56"/>
      <c r="S12" s="56"/>
      <c r="U12" s="52" t="s">
        <v>160</v>
      </c>
      <c r="V12" s="2">
        <v>10</v>
      </c>
      <c r="W12" s="15" t="s">
        <v>156</v>
      </c>
      <c r="Y12" s="52" t="s">
        <v>53</v>
      </c>
      <c r="Z12" s="2">
        <v>20</v>
      </c>
      <c r="AA12" s="17" t="s">
        <v>68</v>
      </c>
      <c r="AB12" s="15" t="s">
        <v>148</v>
      </c>
      <c r="AD12" s="94"/>
      <c r="AE12" s="36">
        <v>10</v>
      </c>
      <c r="AF12" s="37" t="s">
        <v>182</v>
      </c>
      <c r="AG12" s="38" t="s">
        <v>185</v>
      </c>
      <c r="AH12" s="39" t="s">
        <v>183</v>
      </c>
      <c r="AI12" s="40" t="s">
        <v>188</v>
      </c>
      <c r="AO12" s="1" t="s">
        <v>110</v>
      </c>
      <c r="AS12" s="19" t="s">
        <v>27</v>
      </c>
    </row>
    <row r="13" spans="1:45" ht="54" customHeight="1" x14ac:dyDescent="0.25">
      <c r="AO13" s="1" t="s">
        <v>111</v>
      </c>
      <c r="AS13" s="19" t="s">
        <v>30</v>
      </c>
    </row>
    <row r="14" spans="1:45" ht="30" customHeight="1" x14ac:dyDescent="0.25">
      <c r="AS14" s="19" t="s">
        <v>31</v>
      </c>
    </row>
    <row r="15" spans="1:45" ht="20.100000000000001" customHeight="1" x14ac:dyDescent="0.25">
      <c r="AS15" s="19" t="s">
        <v>32</v>
      </c>
    </row>
    <row r="16" spans="1:45" ht="20.100000000000001" customHeight="1" x14ac:dyDescent="0.25">
      <c r="AS16" s="19" t="s">
        <v>33</v>
      </c>
    </row>
    <row r="17" spans="11:45" ht="20.100000000000001" customHeight="1" x14ac:dyDescent="0.25">
      <c r="AS17" s="18" t="s">
        <v>34</v>
      </c>
    </row>
    <row r="18" spans="11:45" ht="20.100000000000001" customHeight="1" x14ac:dyDescent="0.25">
      <c r="AS18" s="19" t="s">
        <v>35</v>
      </c>
    </row>
    <row r="19" spans="11:45" ht="20.100000000000001" customHeight="1" x14ac:dyDescent="0.25">
      <c r="AL19" s="4"/>
      <c r="AM19" s="4"/>
      <c r="AS19" s="19" t="s">
        <v>39</v>
      </c>
    </row>
    <row r="20" spans="11:45" ht="20.100000000000001" customHeight="1" x14ac:dyDescent="0.25">
      <c r="K20" s="13"/>
      <c r="AL20" s="13"/>
      <c r="AM20" s="13"/>
      <c r="AS20" s="19" t="s">
        <v>43</v>
      </c>
    </row>
    <row r="21" spans="11:45" ht="20.100000000000001" customHeight="1" x14ac:dyDescent="0.25">
      <c r="AL21" s="13"/>
      <c r="AM21" s="13"/>
      <c r="AS21" s="19" t="s">
        <v>47</v>
      </c>
    </row>
    <row r="22" spans="11:45" ht="20.100000000000001" customHeight="1" x14ac:dyDescent="0.25">
      <c r="AS22" s="19" t="s">
        <v>51</v>
      </c>
    </row>
    <row r="23" spans="11:45" ht="20.100000000000001" customHeight="1" x14ac:dyDescent="0.25">
      <c r="AS23" s="19" t="s">
        <v>54</v>
      </c>
    </row>
    <row r="24" spans="11:45" ht="20.100000000000001" customHeight="1" x14ac:dyDescent="0.25">
      <c r="AS24" s="19" t="s">
        <v>55</v>
      </c>
    </row>
    <row r="25" spans="11:45" ht="26.25" customHeight="1" x14ac:dyDescent="0.25">
      <c r="AS25" s="18" t="s">
        <v>57</v>
      </c>
    </row>
    <row r="26" spans="11:45" ht="20.100000000000001" customHeight="1" x14ac:dyDescent="0.25">
      <c r="AS26" s="19" t="s">
        <v>61</v>
      </c>
    </row>
    <row r="27" spans="11:45" ht="20.100000000000001" customHeight="1" x14ac:dyDescent="0.25">
      <c r="AS27" s="19" t="s">
        <v>64</v>
      </c>
    </row>
    <row r="28" spans="11:45" ht="20.100000000000001" customHeight="1" x14ac:dyDescent="0.25">
      <c r="AS28" s="19" t="s">
        <v>66</v>
      </c>
    </row>
    <row r="29" spans="11:45" ht="20.100000000000001" customHeight="1" x14ac:dyDescent="0.25">
      <c r="AS29" s="19" t="s">
        <v>69</v>
      </c>
    </row>
    <row r="30" spans="11:45" ht="20.100000000000001" customHeight="1" x14ac:dyDescent="0.25">
      <c r="AS30" s="19" t="s">
        <v>70</v>
      </c>
    </row>
    <row r="31" spans="11:45" ht="20.100000000000001" customHeight="1" x14ac:dyDescent="0.25">
      <c r="AS31" s="19" t="s">
        <v>71</v>
      </c>
    </row>
    <row r="32" spans="11:45" ht="20.100000000000001" customHeight="1" x14ac:dyDescent="0.25">
      <c r="AS32" s="18" t="s">
        <v>72</v>
      </c>
    </row>
    <row r="33" spans="45:45" ht="20.100000000000001" customHeight="1" x14ac:dyDescent="0.25">
      <c r="AS33" s="19" t="s">
        <v>73</v>
      </c>
    </row>
    <row r="34" spans="45:45" ht="42" customHeight="1" x14ac:dyDescent="0.25">
      <c r="AS34" s="19" t="s">
        <v>74</v>
      </c>
    </row>
    <row r="35" spans="45:45" ht="22.8" x14ac:dyDescent="0.25">
      <c r="AS35" s="19" t="s">
        <v>75</v>
      </c>
    </row>
    <row r="36" spans="45:45" ht="34.200000000000003" x14ac:dyDescent="0.25">
      <c r="AS36" s="19" t="s">
        <v>76</v>
      </c>
    </row>
    <row r="37" spans="45:45" ht="45.6" x14ac:dyDescent="0.25">
      <c r="AS37" s="19" t="s">
        <v>143</v>
      </c>
    </row>
    <row r="38" spans="45:45" ht="53.25" customHeight="1" x14ac:dyDescent="0.25">
      <c r="AS38" s="19" t="s">
        <v>77</v>
      </c>
    </row>
    <row r="39" spans="45:45" x14ac:dyDescent="0.25">
      <c r="AS39" s="18" t="s">
        <v>78</v>
      </c>
    </row>
    <row r="40" spans="45:45" ht="20.100000000000001" customHeight="1" x14ac:dyDescent="0.25">
      <c r="AS40" s="19" t="s">
        <v>79</v>
      </c>
    </row>
    <row r="41" spans="45:45" ht="20.100000000000001" customHeight="1" x14ac:dyDescent="0.25">
      <c r="AS41" s="19" t="s">
        <v>80</v>
      </c>
    </row>
    <row r="42" spans="45:45" ht="20.100000000000001" customHeight="1" x14ac:dyDescent="0.25">
      <c r="AS42" s="19" t="s">
        <v>81</v>
      </c>
    </row>
    <row r="43" spans="45:45" ht="20.100000000000001" customHeight="1" x14ac:dyDescent="0.25">
      <c r="AS43" s="19" t="s">
        <v>82</v>
      </c>
    </row>
    <row r="44" spans="45:45" ht="20.100000000000001" customHeight="1" x14ac:dyDescent="0.25">
      <c r="AS44" s="18" t="s">
        <v>83</v>
      </c>
    </row>
    <row r="45" spans="45:45" ht="20.100000000000001" customHeight="1" x14ac:dyDescent="0.25">
      <c r="AS45" s="20" t="s">
        <v>84</v>
      </c>
    </row>
    <row r="46" spans="45:45" x14ac:dyDescent="0.25">
      <c r="AS46" s="19" t="s">
        <v>85</v>
      </c>
    </row>
    <row r="47" spans="45:45" ht="20.25" customHeight="1" x14ac:dyDescent="0.25">
      <c r="AS47" s="19" t="s">
        <v>86</v>
      </c>
    </row>
    <row r="48" spans="45:45" ht="37.5" customHeight="1" x14ac:dyDescent="0.25">
      <c r="AS48" s="19" t="s">
        <v>87</v>
      </c>
    </row>
    <row r="49" spans="45:45" ht="20.100000000000001" customHeight="1" x14ac:dyDescent="0.25">
      <c r="AS49" s="19" t="s">
        <v>88</v>
      </c>
    </row>
    <row r="50" spans="45:45" ht="20.100000000000001" customHeight="1" x14ac:dyDescent="0.25">
      <c r="AS50" s="19" t="s">
        <v>89</v>
      </c>
    </row>
    <row r="51" spans="45:45" ht="24" customHeight="1" x14ac:dyDescent="0.25">
      <c r="AS51" s="19" t="s">
        <v>90</v>
      </c>
    </row>
    <row r="52" spans="45:45" ht="20.100000000000001" customHeight="1" x14ac:dyDescent="0.25">
      <c r="AS52" s="19" t="s">
        <v>91</v>
      </c>
    </row>
    <row r="53" spans="45:45" ht="20.100000000000001" customHeight="1" x14ac:dyDescent="0.25">
      <c r="AS53" s="18" t="s">
        <v>92</v>
      </c>
    </row>
    <row r="54" spans="45:45" ht="20.100000000000001" customHeight="1" x14ac:dyDescent="0.25">
      <c r="AS54" s="19" t="s">
        <v>93</v>
      </c>
    </row>
    <row r="55" spans="45:45" ht="20.100000000000001" customHeight="1" x14ac:dyDescent="0.25">
      <c r="AS55" s="19" t="s">
        <v>94</v>
      </c>
    </row>
    <row r="56" spans="45:45" ht="20.100000000000001" customHeight="1" x14ac:dyDescent="0.25">
      <c r="AS56" s="19" t="s">
        <v>95</v>
      </c>
    </row>
    <row r="57" spans="45:45" ht="20.100000000000001" customHeight="1" x14ac:dyDescent="0.25">
      <c r="AS57" s="19" t="s">
        <v>96</v>
      </c>
    </row>
    <row r="58" spans="45:45" ht="20.100000000000001" customHeight="1" x14ac:dyDescent="0.25">
      <c r="AS58" s="19" t="s">
        <v>97</v>
      </c>
    </row>
    <row r="59" spans="45:45" ht="20.100000000000001" customHeight="1" x14ac:dyDescent="0.25">
      <c r="AS59" s="19" t="s">
        <v>98</v>
      </c>
    </row>
    <row r="60" spans="45:45" ht="20.100000000000001" customHeight="1" x14ac:dyDescent="0.25"/>
  </sheetData>
  <customSheetViews>
    <customSheetView guid="{D785F88D-0677-4BBB-A987-E719D0F6090E}">
      <selection activeCell="C6" sqref="C6"/>
      <pageMargins left="0.7" right="0.7" top="0.75" bottom="0.75" header="0.3" footer="0.3"/>
    </customSheetView>
  </customSheetViews>
  <mergeCells count="30">
    <mergeCell ref="B2:AI2"/>
    <mergeCell ref="AD9:AD12"/>
    <mergeCell ref="B5:D5"/>
    <mergeCell ref="F5:H5"/>
    <mergeCell ref="J5:L5"/>
    <mergeCell ref="U5:W5"/>
    <mergeCell ref="N9:N11"/>
    <mergeCell ref="N5:S5"/>
    <mergeCell ref="C7:C8"/>
    <mergeCell ref="B7:B8"/>
    <mergeCell ref="AA7:AA8"/>
    <mergeCell ref="G7:G8"/>
    <mergeCell ref="F7:F8"/>
    <mergeCell ref="D7:D8"/>
    <mergeCell ref="Y5:AB5"/>
    <mergeCell ref="U7:U8"/>
    <mergeCell ref="N7:O8"/>
    <mergeCell ref="P7:S7"/>
    <mergeCell ref="J7:J8"/>
    <mergeCell ref="H7:H8"/>
    <mergeCell ref="AD5:AI5"/>
    <mergeCell ref="Y7:Y8"/>
    <mergeCell ref="Z7:Z8"/>
    <mergeCell ref="AD7:AE8"/>
    <mergeCell ref="AF7:AI7"/>
    <mergeCell ref="AB7:AB8"/>
    <mergeCell ref="V7:V8"/>
    <mergeCell ref="W7:W8"/>
    <mergeCell ref="L7:L8"/>
    <mergeCell ref="K7:K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MATRIZ GTC 45</vt:lpstr>
      <vt:lpstr>TABLAS</vt:lpstr>
      <vt:lpstr>actividad</vt:lpstr>
      <vt:lpstr>areas</vt:lpstr>
      <vt:lpstr>clasificacion</vt:lpstr>
      <vt:lpstr>NC</vt:lpstr>
      <vt:lpstr>nd</vt:lpstr>
      <vt:lpstr>NE</vt:lpstr>
      <vt:lpstr>NR</vt:lpstr>
      <vt:lpstr>Procesos</vt:lpstr>
      <vt:lpstr>si_no</vt:lpstr>
    </vt:vector>
  </TitlesOfParts>
  <Company>WGC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LVasquez</dc:creator>
  <cp:lastModifiedBy>Rafael Armando  Romero López</cp:lastModifiedBy>
  <cp:lastPrinted>2015-03-05T03:20:03Z</cp:lastPrinted>
  <dcterms:created xsi:type="dcterms:W3CDTF">2009-10-10T01:25:31Z</dcterms:created>
  <dcterms:modified xsi:type="dcterms:W3CDTF">2023-08-20T22:48:57Z</dcterms:modified>
</cp:coreProperties>
</file>