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8800" windowHeight="12030" activeTab="2"/>
  </bookViews>
  <sheets>
    <sheet name="CE" sheetId="50" r:id="rId1"/>
    <sheet name="CE(0)" sheetId="49" state="hidden" r:id="rId2"/>
    <sheet name="CP" sheetId="45" r:id="rId3"/>
    <sheet name="CP (0)" sheetId="44" state="hidden" r:id="rId4"/>
  </sheets>
  <definedNames>
    <definedName name="_xlnm.Print_Area" localSheetId="0">CE!$A$1:$Z$58</definedName>
    <definedName name="_xlnm.Print_Area" localSheetId="1">'CE(0)'!$A$11:$Q$115</definedName>
    <definedName name="_xlnm.Print_Area" localSheetId="2">CP!$A$1:$Z$62</definedName>
    <definedName name="_xlnm.Print_Area" localSheetId="3">'CP (0)'!$A$1:$Z$34</definedName>
    <definedName name="_xlnm.Print_Titles" localSheetId="0">CE!#REF!</definedName>
    <definedName name="_xlnm.Print_Titles" localSheetId="1">'CE(0)'!#REF!</definedName>
    <definedName name="_xlnm.Print_Titles" localSheetId="2">CP!$1:$6</definedName>
    <definedName name="_xlnm.Print_Titles" localSheetId="3">'CP (0)'!#REF!</definedName>
    <definedName name="Z_F9540D2A_49FC_4A25_9A1C_854A95FF0EED_.wvu.Cols" localSheetId="0" hidden="1">CE!$AC:$AC</definedName>
    <definedName name="Z_F9540D2A_49FC_4A25_9A1C_854A95FF0EED_.wvu.Cols" localSheetId="1" hidden="1">'CE(0)'!#REF!</definedName>
    <definedName name="Z_F9540D2A_49FC_4A25_9A1C_854A95FF0EED_.wvu.PrintArea" localSheetId="0" hidden="1">CE!$A$10:$Q$126</definedName>
    <definedName name="Z_F9540D2A_49FC_4A25_9A1C_854A95FF0EED_.wvu.PrintArea" localSheetId="1" hidden="1">'CE(0)'!$A$11:$Q$115</definedName>
    <definedName name="Z_F9540D2A_49FC_4A25_9A1C_854A95FF0EED_.wvu.PrintTitles" localSheetId="0" hidden="1">CE!#REF!</definedName>
    <definedName name="Z_F9540D2A_49FC_4A25_9A1C_854A95FF0EED_.wvu.PrintTitles" localSheetId="1" hidden="1">'CE(0)'!#REF!</definedName>
  </definedNames>
  <calcPr calcId="162913"/>
</workbook>
</file>

<file path=xl/calcChain.xml><?xml version="1.0" encoding="utf-8"?>
<calcChain xmlns="http://schemas.openxmlformats.org/spreadsheetml/2006/main">
  <c r="R41" i="50" l="1"/>
  <c r="I56" i="45" l="1"/>
  <c r="K18" i="49" l="1"/>
  <c r="K19" i="49"/>
  <c r="K20" i="49"/>
  <c r="K21" i="49"/>
  <c r="K22" i="49"/>
  <c r="K23" i="49"/>
  <c r="K24" i="49"/>
  <c r="K25" i="49"/>
  <c r="K26" i="49"/>
  <c r="K27" i="49"/>
  <c r="J19" i="49"/>
  <c r="J20" i="49"/>
  <c r="J21" i="49"/>
  <c r="J22" i="49"/>
  <c r="J23" i="49"/>
  <c r="J24" i="49"/>
  <c r="J25" i="49"/>
  <c r="J26" i="49"/>
  <c r="J27" i="49"/>
  <c r="J18" i="49"/>
  <c r="R42" i="50" l="1"/>
  <c r="R43" i="50"/>
  <c r="R44" i="50"/>
  <c r="R45" i="50"/>
  <c r="R46" i="50"/>
  <c r="R47" i="50"/>
  <c r="R48" i="50"/>
  <c r="R49" i="50"/>
  <c r="R50" i="50"/>
  <c r="R51" i="50"/>
  <c r="R52" i="50"/>
  <c r="R53" i="50"/>
  <c r="R54" i="50"/>
  <c r="R55" i="50"/>
  <c r="K29" i="49" l="1"/>
  <c r="K28" i="49"/>
  <c r="G50" i="50" l="1"/>
  <c r="G52" i="50"/>
  <c r="G53" i="50"/>
  <c r="G42" i="50"/>
  <c r="G54" i="50"/>
  <c r="G43" i="50"/>
  <c r="G55" i="50"/>
  <c r="G44" i="50"/>
  <c r="G41" i="50"/>
  <c r="G51" i="50"/>
  <c r="G46" i="50"/>
  <c r="G47" i="50"/>
  <c r="G48" i="50"/>
  <c r="G49" i="50"/>
  <c r="G45" i="50"/>
  <c r="N22" i="49"/>
  <c r="N20" i="49"/>
  <c r="N19" i="49"/>
  <c r="N17" i="49"/>
  <c r="N21" i="49"/>
  <c r="N18" i="49"/>
  <c r="K47" i="50" l="1"/>
  <c r="K48" i="50"/>
  <c r="K50" i="50"/>
  <c r="K51" i="50"/>
  <c r="K52" i="50"/>
  <c r="K53" i="50"/>
  <c r="K49" i="50"/>
  <c r="K42" i="50"/>
  <c r="K43" i="50"/>
  <c r="K44" i="50"/>
  <c r="K45" i="50"/>
  <c r="K46" i="50"/>
  <c r="K54" i="50"/>
  <c r="K55" i="50"/>
  <c r="K41" i="50"/>
  <c r="F52" i="50"/>
  <c r="F53" i="50"/>
  <c r="F54" i="50"/>
  <c r="F43" i="50"/>
  <c r="F55" i="50"/>
  <c r="F44" i="50"/>
  <c r="F41" i="50"/>
  <c r="F45" i="50"/>
  <c r="F46" i="50"/>
  <c r="F42" i="50"/>
  <c r="F48" i="50"/>
  <c r="F47" i="50"/>
  <c r="F50" i="50"/>
  <c r="F51" i="50"/>
  <c r="F49" i="50"/>
  <c r="I44" i="50"/>
  <c r="I41" i="50"/>
  <c r="I45" i="50"/>
  <c r="I46" i="50"/>
  <c r="I47" i="50"/>
  <c r="I48" i="50"/>
  <c r="I49" i="50"/>
  <c r="I50" i="50"/>
  <c r="I42" i="50"/>
  <c r="I43" i="50"/>
  <c r="I51" i="50"/>
  <c r="I52" i="50"/>
  <c r="I53" i="50"/>
  <c r="I54" i="50"/>
  <c r="I55" i="50"/>
  <c r="H41" i="50"/>
  <c r="E49" i="50"/>
  <c r="E50" i="50"/>
  <c r="E52" i="50"/>
  <c r="E53" i="50"/>
  <c r="E42" i="50"/>
  <c r="E54" i="50"/>
  <c r="E43" i="50"/>
  <c r="E55" i="50"/>
  <c r="E51" i="50"/>
  <c r="E44" i="50"/>
  <c r="E45" i="50"/>
  <c r="E46" i="50"/>
  <c r="E47" i="50"/>
  <c r="E48" i="50"/>
  <c r="E41" i="50"/>
  <c r="D46" i="50"/>
  <c r="D47" i="50"/>
  <c r="D48" i="50"/>
  <c r="D49" i="50"/>
  <c r="D50" i="50"/>
  <c r="D51" i="50"/>
  <c r="D54" i="50"/>
  <c r="D55" i="50"/>
  <c r="D41" i="50"/>
  <c r="D42" i="50"/>
  <c r="D43" i="50"/>
  <c r="D52" i="50"/>
  <c r="D53" i="50"/>
  <c r="D44" i="50"/>
  <c r="D45" i="50"/>
  <c r="H42" i="50" l="1"/>
  <c r="H43" i="50" s="1"/>
  <c r="H44" i="50" s="1"/>
  <c r="H45" i="50" s="1"/>
  <c r="H46" i="50" s="1"/>
  <c r="H47" i="50" s="1"/>
  <c r="H48" i="50" s="1"/>
  <c r="H49" i="50" s="1"/>
  <c r="H50" i="50" s="1"/>
  <c r="H51" i="50" s="1"/>
  <c r="H52" i="50" s="1"/>
  <c r="H53" i="50" s="1"/>
  <c r="H54" i="50" s="1"/>
  <c r="H55" i="50" s="1"/>
  <c r="V18" i="44" l="1"/>
  <c r="V19" i="44"/>
  <c r="V20" i="44"/>
  <c r="V21" i="44"/>
  <c r="V22" i="44"/>
  <c r="V23" i="44"/>
  <c r="V24" i="44"/>
  <c r="V25" i="44"/>
  <c r="V26" i="44"/>
  <c r="V17" i="44"/>
  <c r="U17" i="44"/>
  <c r="W17" i="44" s="1"/>
  <c r="I42" i="45"/>
  <c r="G46" i="45" l="1"/>
  <c r="G47" i="45"/>
  <c r="G48" i="45"/>
  <c r="G49" i="45"/>
  <c r="G50" i="45"/>
  <c r="G51" i="45"/>
  <c r="J51" i="45" s="1"/>
  <c r="G52" i="45"/>
  <c r="J52" i="45" s="1"/>
  <c r="G53" i="45"/>
  <c r="J53" i="45" s="1"/>
  <c r="G54" i="45"/>
  <c r="J54" i="45" s="1"/>
  <c r="G55" i="45"/>
  <c r="J55" i="45" s="1"/>
  <c r="G56" i="45"/>
  <c r="J56" i="45" s="1"/>
  <c r="G57" i="45"/>
  <c r="J57" i="45" s="1"/>
  <c r="G58" i="45"/>
  <c r="G59" i="45"/>
  <c r="G60" i="45"/>
  <c r="G61" i="45"/>
  <c r="I43" i="45"/>
  <c r="I44" i="45"/>
  <c r="I45" i="45"/>
  <c r="J45" i="45" s="1"/>
  <c r="I46" i="45"/>
  <c r="J46" i="45" s="1"/>
  <c r="I47" i="45"/>
  <c r="I48" i="45"/>
  <c r="I49" i="45"/>
  <c r="I50" i="45"/>
  <c r="I51" i="45"/>
  <c r="I52" i="45"/>
  <c r="I53" i="45"/>
  <c r="I54" i="45"/>
  <c r="I55" i="45"/>
  <c r="I57" i="45"/>
  <c r="I58" i="45"/>
  <c r="I59" i="45"/>
  <c r="I60" i="45"/>
  <c r="I61" i="45"/>
  <c r="G43" i="45"/>
  <c r="G44" i="45"/>
  <c r="G45" i="45"/>
  <c r="G42" i="45"/>
  <c r="J42" i="45" s="1"/>
  <c r="J49" i="45" l="1"/>
  <c r="J60" i="45"/>
  <c r="J48" i="45"/>
  <c r="J59" i="45"/>
  <c r="J47" i="45"/>
  <c r="J50" i="45"/>
  <c r="J61" i="45"/>
  <c r="J58" i="45"/>
  <c r="J44" i="45"/>
  <c r="J43" i="45"/>
  <c r="U26" i="44"/>
  <c r="W26" i="44" s="1"/>
  <c r="U25" i="44"/>
  <c r="W25" i="44" s="1"/>
  <c r="U24" i="44"/>
  <c r="W24" i="44" s="1"/>
  <c r="U23" i="44"/>
  <c r="W23" i="44" s="1"/>
  <c r="U22" i="44"/>
  <c r="W22" i="44" s="1"/>
  <c r="U21" i="44"/>
  <c r="W21" i="44" s="1"/>
  <c r="U20" i="44"/>
  <c r="W20" i="44" s="1"/>
  <c r="U19" i="44"/>
  <c r="W19" i="44" s="1"/>
  <c r="U18" i="44"/>
  <c r="W18" i="44" s="1"/>
  <c r="W30" i="44" l="1"/>
  <c r="Z13" i="45" s="1"/>
  <c r="W29" i="44"/>
  <c r="Z12" i="45" s="1"/>
  <c r="W32" i="44" l="1"/>
  <c r="W31" i="44"/>
  <c r="Z17" i="44"/>
  <c r="Z18" i="44" s="1"/>
  <c r="Z19" i="44" s="1"/>
  <c r="Z20" i="44" s="1"/>
  <c r="Z21" i="44" s="1"/>
  <c r="Z22" i="44" s="1"/>
  <c r="Z23" i="44" s="1"/>
  <c r="Z24" i="44" s="1"/>
  <c r="Z25" i="44" s="1"/>
  <c r="Z26" i="44" s="1"/>
  <c r="P52" i="45"/>
  <c r="P43" i="45"/>
  <c r="P56" i="45"/>
  <c r="P45" i="45"/>
  <c r="P59" i="45"/>
  <c r="P60" i="45"/>
  <c r="P53" i="45"/>
  <c r="P54" i="45"/>
  <c r="P55" i="45"/>
  <c r="P44" i="45"/>
  <c r="P57" i="45"/>
  <c r="P58" i="45"/>
  <c r="P47" i="45"/>
  <c r="P49" i="45"/>
  <c r="P42" i="45"/>
  <c r="P46" i="45"/>
  <c r="P48" i="45"/>
  <c r="P50" i="45"/>
  <c r="P51" i="45"/>
  <c r="P61" i="45"/>
  <c r="L43" i="45" l="1"/>
  <c r="L55" i="45"/>
  <c r="L42" i="45"/>
  <c r="L44" i="45"/>
  <c r="L56" i="45"/>
  <c r="L45" i="45"/>
  <c r="L57" i="45"/>
  <c r="L46" i="45"/>
  <c r="L58" i="45"/>
  <c r="L59" i="45"/>
  <c r="L48" i="45"/>
  <c r="L60" i="45"/>
  <c r="L49" i="45"/>
  <c r="L61" i="45"/>
  <c r="L52" i="45"/>
  <c r="L54" i="45"/>
  <c r="L47" i="45"/>
  <c r="L53" i="45"/>
  <c r="L50" i="45"/>
  <c r="L51" i="45"/>
  <c r="N53" i="45"/>
  <c r="N54" i="45"/>
  <c r="N43" i="45"/>
  <c r="N42" i="45"/>
  <c r="N44" i="45"/>
  <c r="N56" i="45"/>
  <c r="N45" i="45"/>
  <c r="N57" i="45"/>
  <c r="N46" i="45"/>
  <c r="N58" i="45"/>
  <c r="N47" i="45"/>
  <c r="N59" i="45"/>
  <c r="N48" i="45"/>
  <c r="N60" i="45"/>
  <c r="N49" i="45"/>
  <c r="N61" i="45"/>
  <c r="N50" i="45"/>
  <c r="N51" i="45"/>
  <c r="N52" i="45"/>
  <c r="N55" i="45"/>
  <c r="X17" i="44"/>
  <c r="X18" i="44" s="1"/>
  <c r="X19" i="44" s="1"/>
  <c r="X20" i="44" s="1"/>
  <c r="X21" i="44" s="1"/>
  <c r="X22" i="44" s="1"/>
  <c r="X23" i="44" s="1"/>
  <c r="X24" i="44" s="1"/>
  <c r="X25" i="44" s="1"/>
  <c r="X26" i="44" s="1"/>
  <c r="Z14" i="45"/>
  <c r="Y17" i="44"/>
  <c r="Y18" i="44" s="1"/>
  <c r="Y19" i="44" s="1"/>
  <c r="Y20" i="44" s="1"/>
  <c r="Y21" i="44" s="1"/>
  <c r="Y22" i="44" s="1"/>
  <c r="Y23" i="44" s="1"/>
  <c r="Y24" i="44" s="1"/>
  <c r="Y25" i="44" s="1"/>
  <c r="Y26" i="44" s="1"/>
  <c r="Z15" i="45"/>
</calcChain>
</file>

<file path=xl/comments1.xml><?xml version="1.0" encoding="utf-8"?>
<comments xmlns="http://schemas.openxmlformats.org/spreadsheetml/2006/main">
  <authors>
    <author>Guillermo Cortés Silva</author>
  </authors>
  <commentList>
    <comment ref="S15" authorId="0" shapeId="0">
      <text>
        <r>
          <rPr>
            <sz val="12"/>
            <color indexed="81"/>
            <rFont val="Tahoma"/>
            <family val="2"/>
          </rPr>
          <t>Escribir aquí el valor teorico del estandar de control analizado</t>
        </r>
      </text>
    </comment>
    <comment ref="T15" authorId="0" shapeId="0">
      <text>
        <r>
          <rPr>
            <sz val="12"/>
            <color indexed="81"/>
            <rFont val="Tahoma"/>
            <family val="2"/>
          </rPr>
          <t>Escribir aquí el valor leído del estándar de control analizado</t>
        </r>
      </text>
    </comment>
  </commentList>
</comments>
</file>

<file path=xl/sharedStrings.xml><?xml version="1.0" encoding="utf-8"?>
<sst xmlns="http://schemas.openxmlformats.org/spreadsheetml/2006/main" count="148" uniqueCount="65">
  <si>
    <t>DATOS DE DUPLICADOS</t>
  </si>
  <si>
    <t>Fecha</t>
  </si>
  <si>
    <t>ANÁLISIS 1</t>
  </si>
  <si>
    <t>ANÁLISIS 2</t>
  </si>
  <si>
    <t>CARTA DE CONTROL DE INTERVALO DE ANÁLISIS</t>
  </si>
  <si>
    <t xml:space="preserve">Promedio </t>
  </si>
  <si>
    <t xml:space="preserve">Rango </t>
  </si>
  <si>
    <t xml:space="preserve">Rango/ Concentración </t>
  </si>
  <si>
    <t>Promedio</t>
  </si>
  <si>
    <t>Desviacion</t>
  </si>
  <si>
    <t>LA</t>
  </si>
  <si>
    <t>LC</t>
  </si>
  <si>
    <t>Datos</t>
  </si>
  <si>
    <t>R</t>
  </si>
  <si>
    <t>PROCESO DE GESTIÓN DE APOYO A LA ACADÉMIA</t>
  </si>
  <si>
    <t>Código: FOO-GAA-310</t>
  </si>
  <si>
    <t xml:space="preserve">Fecha de Aprobación: </t>
  </si>
  <si>
    <r>
      <rPr>
        <b/>
        <sz val="10"/>
        <rFont val="Tahoma"/>
        <family val="2"/>
      </rPr>
      <t>Página</t>
    </r>
    <r>
      <rPr>
        <sz val="10"/>
        <rFont val="Tahoma"/>
        <family val="2"/>
      </rPr>
      <t xml:space="preserve">: 1 de 1 </t>
    </r>
  </si>
  <si>
    <t xml:space="preserve">Método: </t>
  </si>
  <si>
    <t>Blanco fortificado</t>
  </si>
  <si>
    <t>X</t>
  </si>
  <si>
    <t xml:space="preserve">Equipos: </t>
  </si>
  <si>
    <t xml:space="preserve">Norma: </t>
  </si>
  <si>
    <t>Límite de advertencia</t>
  </si>
  <si>
    <t>Tendencia</t>
  </si>
  <si>
    <t>Syst dev: sistema desviado</t>
  </si>
  <si>
    <t>Párametro</t>
  </si>
  <si>
    <t>%R</t>
  </si>
  <si>
    <t>Línea Central</t>
  </si>
  <si>
    <t>Duplicado de Muestra</t>
  </si>
  <si>
    <t>Matriz Fortificada</t>
  </si>
  <si>
    <t>Alertas:</t>
  </si>
  <si>
    <t xml:space="preserve">Limite de Acción </t>
  </si>
  <si>
    <t>Analista</t>
  </si>
  <si>
    <t>Observación</t>
  </si>
  <si>
    <t>z</t>
  </si>
  <si>
    <t xml:space="preserve">Desviación  Estandar </t>
  </si>
  <si>
    <t>LCI</t>
  </si>
  <si>
    <t>LAI</t>
  </si>
  <si>
    <t>-S</t>
  </si>
  <si>
    <t>S</t>
  </si>
  <si>
    <t>LAS</t>
  </si>
  <si>
    <t>LCS</t>
  </si>
  <si>
    <t>VALOR LEÍDO</t>
  </si>
  <si>
    <t>FECHA</t>
  </si>
  <si>
    <t>n°</t>
  </si>
  <si>
    <t>Carta de control Cero</t>
  </si>
  <si>
    <t>x</t>
  </si>
  <si>
    <t>L.C.S.A</t>
  </si>
  <si>
    <t>L.C.S.</t>
  </si>
  <si>
    <t xml:space="preserve">Analista </t>
  </si>
  <si>
    <t xml:space="preserve">Observación </t>
  </si>
  <si>
    <t>VALOR TEÓRICO</t>
  </si>
  <si>
    <t>Valor Teorico</t>
  </si>
  <si>
    <t>Revisó</t>
  </si>
  <si>
    <t>Cloruro</t>
  </si>
  <si>
    <t>SM 4500-Cl B</t>
  </si>
  <si>
    <r>
      <rPr>
        <b/>
        <sz val="10"/>
        <rFont val="Arial"/>
        <family val="2"/>
      </rPr>
      <t>Página</t>
    </r>
    <r>
      <rPr>
        <sz val="10"/>
        <rFont val="Arial"/>
        <family val="2"/>
      </rPr>
      <t>: 1 de 2</t>
    </r>
  </si>
  <si>
    <r>
      <rPr>
        <b/>
        <sz val="10"/>
        <rFont val="Tahoma"/>
        <family val="2"/>
      </rPr>
      <t>Página</t>
    </r>
    <r>
      <rPr>
        <sz val="10"/>
        <rFont val="Tahoma"/>
        <family val="2"/>
      </rPr>
      <t>: 2 de 2</t>
    </r>
  </si>
  <si>
    <t>Versión: 03</t>
  </si>
  <si>
    <t>Límite de advertencia (LA)</t>
  </si>
  <si>
    <t>Limite de control (LC</t>
  </si>
  <si>
    <t>Línea Central (X)</t>
  </si>
  <si>
    <t>Desviación estandar (s)</t>
  </si>
  <si>
    <t>Código: FO-GAA-310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</si>
</sst>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0"/>
    <numFmt numFmtId="165" formatCode="0.0"/>
    <numFmt numFmtId="166" formatCode="0.000"/>
    <numFmt numFmtId="167" formatCode="dd/mm/yy;@"/>
    <numFmt numFmtId="170" formatCode="d/mm/yyyy;@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sz val="12"/>
      <name val="Arial"/>
      <family val="2"/>
    </font>
    <font>
      <sz val="8"/>
      <name val="Tahoma"/>
      <family val="2"/>
    </font>
    <font>
      <b/>
      <sz val="12"/>
      <name val="Tahoma"/>
      <family val="2"/>
    </font>
    <font>
      <b/>
      <sz val="9"/>
      <name val="Tahoma"/>
      <family val="2"/>
    </font>
    <font>
      <sz val="12"/>
      <name val="Tahoma"/>
      <family val="2"/>
    </font>
    <font>
      <sz val="12"/>
      <color rgb="FFFF0000"/>
      <name val="Tahoma"/>
      <family val="2"/>
    </font>
    <font>
      <sz val="12"/>
      <color indexed="81"/>
      <name val="Tahoma"/>
      <family val="2"/>
    </font>
    <font>
      <sz val="10"/>
      <name val="Arial"/>
      <family val="2"/>
    </font>
    <font>
      <b/>
      <sz val="8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1"/>
      <name val="Tahoma"/>
      <family val="2"/>
    </font>
    <font>
      <sz val="11"/>
      <name val="Tahoma"/>
      <family val="2"/>
    </font>
    <font>
      <b/>
      <sz val="11"/>
      <color theme="1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2" fillId="0" borderId="0"/>
    <xf numFmtId="0" fontId="1" fillId="0" borderId="0"/>
  </cellStyleXfs>
  <cellXfs count="235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2" fontId="9" fillId="3" borderId="12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64" fontId="7" fillId="0" borderId="8" xfId="0" applyNumberFormat="1" applyFont="1" applyBorder="1" applyAlignment="1">
      <alignment horizontal="left" vertical="center"/>
    </xf>
    <xf numFmtId="2" fontId="3" fillId="0" borderId="0" xfId="0" applyNumberFormat="1" applyFont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166" fontId="3" fillId="0" borderId="0" xfId="0" applyNumberFormat="1" applyFont="1" applyAlignment="1">
      <alignment vertical="center"/>
    </xf>
    <xf numFmtId="166" fontId="3" fillId="0" borderId="12" xfId="0" applyNumberFormat="1" applyFont="1" applyBorder="1" applyAlignment="1">
      <alignment horizontal="center" vertical="center"/>
    </xf>
    <xf numFmtId="0" fontId="14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4" fillId="0" borderId="12" xfId="0" applyFont="1" applyBorder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alignment horizontal="center"/>
      <protection locked="0"/>
    </xf>
    <xf numFmtId="15" fontId="14" fillId="0" borderId="16" xfId="0" applyNumberFormat="1" applyFont="1" applyBorder="1" applyAlignment="1" applyProtection="1">
      <alignment horizontal="left" vertical="center"/>
      <protection locked="0"/>
    </xf>
    <xf numFmtId="15" fontId="14" fillId="0" borderId="15" xfId="0" applyNumberFormat="1" applyFont="1" applyBorder="1" applyAlignment="1" applyProtection="1">
      <alignment horizontal="left" vertical="center"/>
      <protection locked="0"/>
    </xf>
    <xf numFmtId="2" fontId="9" fillId="3" borderId="12" xfId="0" applyNumberFormat="1" applyFont="1" applyFill="1" applyBorder="1" applyAlignment="1">
      <alignment horizontal="center" vertical="center"/>
    </xf>
    <xf numFmtId="2" fontId="14" fillId="0" borderId="16" xfId="0" applyNumberFormat="1" applyFont="1" applyBorder="1" applyAlignment="1" applyProtection="1">
      <alignment horizontal="center" vertical="center"/>
      <protection locked="0"/>
    </xf>
    <xf numFmtId="2" fontId="19" fillId="0" borderId="12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3" fillId="0" borderId="0" xfId="3" applyFont="1" applyAlignment="1">
      <alignment vertical="center"/>
    </xf>
    <xf numFmtId="0" fontId="3" fillId="0" borderId="0" xfId="3" applyFont="1" applyAlignment="1">
      <alignment horizontal="center" vertical="center"/>
    </xf>
    <xf numFmtId="0" fontId="3" fillId="0" borderId="0" xfId="3" applyFont="1" applyFill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2" xfId="3" applyFont="1" applyBorder="1" applyAlignment="1">
      <alignment vertical="center"/>
    </xf>
    <xf numFmtId="0" fontId="4" fillId="0" borderId="0" xfId="3" applyFont="1" applyBorder="1" applyAlignment="1">
      <alignment horizontal="center" vertical="center"/>
    </xf>
    <xf numFmtId="0" fontId="4" fillId="0" borderId="0" xfId="3" applyFont="1" applyFill="1" applyBorder="1" applyAlignment="1">
      <alignment vertical="center"/>
    </xf>
    <xf numFmtId="0" fontId="4" fillId="0" borderId="4" xfId="3" applyFont="1" applyBorder="1" applyAlignment="1">
      <alignment vertical="center"/>
    </xf>
    <xf numFmtId="0" fontId="3" fillId="0" borderId="12" xfId="3" applyFont="1" applyBorder="1" applyAlignment="1">
      <alignment vertical="center"/>
    </xf>
    <xf numFmtId="0" fontId="3" fillId="0" borderId="12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0" fontId="4" fillId="0" borderId="2" xfId="3" applyFont="1" applyFill="1" applyBorder="1" applyAlignment="1">
      <alignment vertical="center"/>
    </xf>
    <xf numFmtId="0" fontId="4" fillId="0" borderId="1" xfId="3" applyFont="1" applyBorder="1" applyAlignment="1">
      <alignment vertical="center"/>
    </xf>
    <xf numFmtId="0" fontId="6" fillId="0" borderId="12" xfId="3" applyFont="1" applyBorder="1" applyAlignment="1">
      <alignment horizontal="center" vertical="center"/>
    </xf>
    <xf numFmtId="0" fontId="3" fillId="3" borderId="0" xfId="3" applyFont="1" applyFill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Protection="1">
      <protection locked="0"/>
    </xf>
    <xf numFmtId="0" fontId="12" fillId="0" borderId="12" xfId="0" applyFont="1" applyBorder="1" applyAlignment="1" applyProtection="1">
      <alignment horizontal="center"/>
      <protection locked="0"/>
    </xf>
    <xf numFmtId="0" fontId="22" fillId="0" borderId="1" xfId="3" applyFont="1" applyBorder="1" applyAlignment="1">
      <alignment vertical="center"/>
    </xf>
    <xf numFmtId="0" fontId="22" fillId="0" borderId="2" xfId="3" applyFont="1" applyBorder="1" applyAlignment="1">
      <alignment vertical="center"/>
    </xf>
    <xf numFmtId="0" fontId="22" fillId="0" borderId="2" xfId="3" applyFont="1" applyFill="1" applyBorder="1" applyAlignment="1">
      <alignment vertical="center"/>
    </xf>
    <xf numFmtId="0" fontId="22" fillId="0" borderId="2" xfId="3" applyFont="1" applyBorder="1" applyAlignment="1">
      <alignment horizontal="center" vertical="center"/>
    </xf>
    <xf numFmtId="0" fontId="22" fillId="0" borderId="0" xfId="3" applyFont="1" applyBorder="1" applyAlignment="1">
      <alignment vertical="center"/>
    </xf>
    <xf numFmtId="0" fontId="12" fillId="0" borderId="0" xfId="3" applyFont="1" applyAlignment="1">
      <alignment vertical="center"/>
    </xf>
    <xf numFmtId="0" fontId="22" fillId="0" borderId="4" xfId="3" applyFont="1" applyBorder="1" applyAlignment="1">
      <alignment vertical="center"/>
    </xf>
    <xf numFmtId="0" fontId="22" fillId="0" borderId="0" xfId="3" applyFont="1" applyFill="1" applyBorder="1" applyAlignment="1">
      <alignment vertical="center"/>
    </xf>
    <xf numFmtId="0" fontId="22" fillId="0" borderId="0" xfId="3" applyFont="1" applyBorder="1" applyAlignment="1">
      <alignment horizontal="center" vertical="center"/>
    </xf>
    <xf numFmtId="2" fontId="22" fillId="0" borderId="0" xfId="3" applyNumberFormat="1" applyFont="1" applyBorder="1" applyAlignment="1">
      <alignment vertical="center"/>
    </xf>
    <xf numFmtId="0" fontId="12" fillId="3" borderId="0" xfId="3" applyFont="1" applyFill="1" applyAlignment="1">
      <alignment vertical="center"/>
    </xf>
    <xf numFmtId="0" fontId="12" fillId="0" borderId="0" xfId="3" applyFont="1" applyAlignment="1">
      <alignment horizontal="center" vertical="center"/>
    </xf>
    <xf numFmtId="0" fontId="12" fillId="0" borderId="12" xfId="3" applyFont="1" applyBorder="1" applyAlignment="1">
      <alignment horizontal="center" vertical="center"/>
    </xf>
    <xf numFmtId="2" fontId="12" fillId="3" borderId="12" xfId="3" applyNumberFormat="1" applyFont="1" applyFill="1" applyBorder="1" applyAlignment="1" applyProtection="1">
      <alignment horizontal="center" vertical="center"/>
    </xf>
    <xf numFmtId="0" fontId="12" fillId="0" borderId="0" xfId="3" applyFont="1" applyFill="1" applyAlignment="1">
      <alignment vertical="center"/>
    </xf>
    <xf numFmtId="2" fontId="14" fillId="0" borderId="11" xfId="0" applyNumberFormat="1" applyFont="1" applyBorder="1" applyAlignment="1" applyProtection="1">
      <alignment vertical="center"/>
      <protection locked="0"/>
    </xf>
    <xf numFmtId="2" fontId="3" fillId="0" borderId="12" xfId="3" applyNumberFormat="1" applyFont="1" applyBorder="1" applyAlignment="1">
      <alignment horizontal="center" vertical="center"/>
    </xf>
    <xf numFmtId="0" fontId="14" fillId="0" borderId="16" xfId="0" applyFont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>
      <alignment horizontal="center" vertical="center"/>
    </xf>
    <xf numFmtId="15" fontId="12" fillId="6" borderId="15" xfId="0" applyNumberFormat="1" applyFont="1" applyFill="1" applyBorder="1" applyAlignment="1" applyProtection="1">
      <alignment horizontal="left" vertical="center"/>
      <protection locked="0"/>
    </xf>
    <xf numFmtId="15" fontId="12" fillId="6" borderId="16" xfId="0" applyNumberFormat="1" applyFont="1" applyFill="1" applyBorder="1" applyAlignment="1" applyProtection="1">
      <alignment horizontal="left" vertical="center"/>
      <protection locked="0"/>
    </xf>
    <xf numFmtId="15" fontId="12" fillId="6" borderId="12" xfId="0" applyNumberFormat="1" applyFont="1" applyFill="1" applyBorder="1" applyAlignment="1" applyProtection="1">
      <alignment horizontal="left" vertical="center"/>
      <protection locked="0"/>
    </xf>
    <xf numFmtId="166" fontId="3" fillId="0" borderId="12" xfId="0" applyNumberFormat="1" applyFont="1" applyBorder="1" applyAlignment="1">
      <alignment horizontal="center" vertical="center"/>
    </xf>
    <xf numFmtId="0" fontId="3" fillId="5" borderId="12" xfId="3" applyFont="1" applyFill="1" applyBorder="1" applyAlignment="1">
      <alignment horizontal="center" vertical="center"/>
    </xf>
    <xf numFmtId="0" fontId="3" fillId="5" borderId="12" xfId="3" quotePrefix="1" applyFont="1" applyFill="1" applyBorder="1" applyAlignment="1">
      <alignment horizontal="center" vertical="center"/>
    </xf>
    <xf numFmtId="2" fontId="4" fillId="6" borderId="12" xfId="3" applyNumberFormat="1" applyFont="1" applyFill="1" applyBorder="1" applyAlignment="1">
      <alignment vertical="center"/>
    </xf>
    <xf numFmtId="2" fontId="3" fillId="6" borderId="12" xfId="3" applyNumberFormat="1" applyFont="1" applyFill="1" applyBorder="1" applyAlignment="1">
      <alignment vertical="center"/>
    </xf>
    <xf numFmtId="15" fontId="14" fillId="0" borderId="12" xfId="0" applyNumberFormat="1" applyFont="1" applyBorder="1" applyAlignment="1" applyProtection="1">
      <alignment horizontal="left" vertical="center"/>
      <protection locked="0"/>
    </xf>
    <xf numFmtId="15" fontId="14" fillId="0" borderId="27" xfId="0" applyNumberFormat="1" applyFont="1" applyBorder="1" applyAlignment="1" applyProtection="1">
      <alignment horizontal="left" vertical="center"/>
      <protection locked="0"/>
    </xf>
    <xf numFmtId="2" fontId="14" fillId="0" borderId="26" xfId="0" applyNumberFormat="1" applyFont="1" applyBorder="1" applyAlignment="1" applyProtection="1">
      <alignment horizontal="center" vertical="center"/>
      <protection locked="0"/>
    </xf>
    <xf numFmtId="2" fontId="14" fillId="0" borderId="11" xfId="0" applyNumberFormat="1" applyFont="1" applyBorder="1" applyAlignment="1" applyProtection="1">
      <alignment horizontal="center"/>
      <protection locked="0"/>
    </xf>
    <xf numFmtId="2" fontId="14" fillId="0" borderId="27" xfId="0" applyNumberFormat="1" applyFont="1" applyBorder="1" applyAlignment="1" applyProtection="1">
      <alignment horizontal="center" vertical="center"/>
      <protection locked="0"/>
    </xf>
    <xf numFmtId="2" fontId="14" fillId="0" borderId="15" xfId="0" applyNumberFormat="1" applyFont="1" applyBorder="1" applyAlignment="1" applyProtection="1">
      <alignment horizontal="center" vertical="center"/>
      <protection locked="0"/>
    </xf>
    <xf numFmtId="2" fontId="14" fillId="0" borderId="12" xfId="0" applyNumberFormat="1" applyFont="1" applyBorder="1" applyAlignment="1" applyProtection="1">
      <alignment horizontal="center"/>
      <protection locked="0"/>
    </xf>
    <xf numFmtId="2" fontId="12" fillId="6" borderId="23" xfId="0" applyNumberFormat="1" applyFont="1" applyFill="1" applyBorder="1" applyAlignment="1" applyProtection="1">
      <alignment vertical="center"/>
      <protection locked="0"/>
    </xf>
    <xf numFmtId="2" fontId="12" fillId="6" borderId="24" xfId="0" applyNumberFormat="1" applyFont="1" applyFill="1" applyBorder="1" applyAlignment="1" applyProtection="1">
      <alignment vertical="center"/>
      <protection locked="0"/>
    </xf>
    <xf numFmtId="0" fontId="12" fillId="6" borderId="9" xfId="3" applyFont="1" applyFill="1" applyBorder="1" applyAlignment="1" applyProtection="1">
      <alignment horizontal="center" vertical="center"/>
    </xf>
    <xf numFmtId="0" fontId="12" fillId="6" borderId="11" xfId="3" applyFont="1" applyFill="1" applyBorder="1" applyAlignment="1" applyProtection="1">
      <alignment horizontal="center" vertical="center"/>
    </xf>
    <xf numFmtId="0" fontId="12" fillId="0" borderId="9" xfId="3" applyFont="1" applyFill="1" applyBorder="1" applyAlignment="1">
      <alignment horizontal="center" vertical="center"/>
    </xf>
    <xf numFmtId="0" fontId="12" fillId="0" borderId="11" xfId="3" applyFont="1" applyFill="1" applyBorder="1" applyAlignment="1">
      <alignment horizontal="center" vertical="center"/>
    </xf>
    <xf numFmtId="2" fontId="12" fillId="3" borderId="9" xfId="3" applyNumberFormat="1" applyFont="1" applyFill="1" applyBorder="1" applyAlignment="1" applyProtection="1">
      <alignment horizontal="center" vertical="center"/>
    </xf>
    <xf numFmtId="2" fontId="12" fillId="3" borderId="11" xfId="3" applyNumberFormat="1" applyFont="1" applyFill="1" applyBorder="1" applyAlignment="1" applyProtection="1">
      <alignment horizontal="center" vertical="center"/>
    </xf>
    <xf numFmtId="167" fontId="12" fillId="6" borderId="25" xfId="3" applyNumberFormat="1" applyFont="1" applyFill="1" applyBorder="1" applyAlignment="1" applyProtection="1">
      <alignment horizontal="center"/>
      <protection locked="0"/>
    </xf>
    <xf numFmtId="167" fontId="12" fillId="6" borderId="21" xfId="3" applyNumberFormat="1" applyFont="1" applyFill="1" applyBorder="1" applyAlignment="1" applyProtection="1">
      <alignment horizontal="center"/>
      <protection locked="0"/>
    </xf>
    <xf numFmtId="167" fontId="12" fillId="6" borderId="9" xfId="3" applyNumberFormat="1" applyFont="1" applyFill="1" applyBorder="1" applyAlignment="1" applyProtection="1">
      <alignment horizontal="center"/>
      <protection locked="0"/>
    </xf>
    <xf numFmtId="167" fontId="12" fillId="6" borderId="11" xfId="3" applyNumberFormat="1" applyFont="1" applyFill="1" applyBorder="1" applyAlignment="1" applyProtection="1">
      <alignment horizontal="center"/>
      <protection locked="0"/>
    </xf>
    <xf numFmtId="15" fontId="14" fillId="6" borderId="20" xfId="0" applyNumberFormat="1" applyFont="1" applyFill="1" applyBorder="1" applyAlignment="1" applyProtection="1">
      <alignment horizontal="center" vertical="center"/>
      <protection locked="0"/>
    </xf>
    <xf numFmtId="15" fontId="14" fillId="6" borderId="19" xfId="0" applyNumberFormat="1" applyFont="1" applyFill="1" applyBorder="1" applyAlignment="1" applyProtection="1">
      <alignment horizontal="center" vertical="center"/>
      <protection locked="0"/>
    </xf>
    <xf numFmtId="0" fontId="22" fillId="5" borderId="13" xfId="3" applyFont="1" applyFill="1" applyBorder="1" applyAlignment="1">
      <alignment horizontal="center" vertical="center" wrapText="1"/>
    </xf>
    <xf numFmtId="0" fontId="22" fillId="5" borderId="14" xfId="3" applyFont="1" applyFill="1" applyBorder="1" applyAlignment="1">
      <alignment horizontal="center" vertical="center" wrapText="1"/>
    </xf>
    <xf numFmtId="0" fontId="22" fillId="5" borderId="12" xfId="3" applyFont="1" applyFill="1" applyBorder="1" applyAlignment="1">
      <alignment horizontal="center" vertical="center" wrapText="1"/>
    </xf>
    <xf numFmtId="0" fontId="22" fillId="5" borderId="1" xfId="3" applyFont="1" applyFill="1" applyBorder="1" applyAlignment="1">
      <alignment horizontal="center" vertical="center" wrapText="1"/>
    </xf>
    <xf numFmtId="0" fontId="22" fillId="5" borderId="3" xfId="3" applyFont="1" applyFill="1" applyBorder="1" applyAlignment="1">
      <alignment horizontal="center" vertical="center" wrapText="1"/>
    </xf>
    <xf numFmtId="0" fontId="22" fillId="5" borderId="6" xfId="3" applyFont="1" applyFill="1" applyBorder="1" applyAlignment="1">
      <alignment horizontal="center" vertical="center" wrapText="1"/>
    </xf>
    <xf numFmtId="0" fontId="22" fillId="5" borderId="8" xfId="3" applyFont="1" applyFill="1" applyBorder="1" applyAlignment="1">
      <alignment horizontal="center" vertical="center" wrapText="1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14" fillId="0" borderId="10" xfId="0" applyFont="1" applyBorder="1" applyAlignment="1" applyProtection="1">
      <alignment horizontal="center" vertical="center" wrapText="1"/>
      <protection locked="0"/>
    </xf>
    <xf numFmtId="0" fontId="14" fillId="0" borderId="11" xfId="0" applyFont="1" applyBorder="1" applyAlignment="1" applyProtection="1">
      <alignment horizontal="center" vertical="center" wrapText="1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22" fillId="5" borderId="1" xfId="3" applyFont="1" applyFill="1" applyBorder="1" applyAlignment="1">
      <alignment horizontal="center" vertical="center"/>
    </xf>
    <xf numFmtId="0" fontId="22" fillId="5" borderId="3" xfId="3" applyFont="1" applyFill="1" applyBorder="1" applyAlignment="1">
      <alignment horizontal="center" vertical="center"/>
    </xf>
    <xf numFmtId="0" fontId="22" fillId="5" borderId="6" xfId="3" applyFont="1" applyFill="1" applyBorder="1" applyAlignment="1">
      <alignment horizontal="center" vertical="center"/>
    </xf>
    <xf numFmtId="0" fontId="22" fillId="5" borderId="8" xfId="3" applyFont="1" applyFill="1" applyBorder="1" applyAlignment="1">
      <alignment horizontal="center" vertical="center"/>
    </xf>
    <xf numFmtId="0" fontId="15" fillId="0" borderId="12" xfId="0" applyFont="1" applyBorder="1" applyAlignment="1" applyProtection="1">
      <alignment horizontal="left" vertical="center"/>
      <protection locked="0"/>
    </xf>
    <xf numFmtId="0" fontId="22" fillId="0" borderId="12" xfId="0" applyFont="1" applyBorder="1" applyProtection="1">
      <protection locked="0"/>
    </xf>
    <xf numFmtId="0" fontId="14" fillId="0" borderId="12" xfId="0" applyFont="1" applyBorder="1" applyAlignment="1" applyProtection="1">
      <alignment horizontal="left" vertical="center"/>
      <protection locked="0"/>
    </xf>
    <xf numFmtId="0" fontId="17" fillId="0" borderId="12" xfId="0" applyFont="1" applyBorder="1" applyProtection="1"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15" fillId="0" borderId="9" xfId="0" applyFont="1" applyBorder="1" applyAlignment="1" applyProtection="1">
      <alignment horizontal="center" vertical="center" wrapText="1"/>
      <protection locked="0"/>
    </xf>
    <xf numFmtId="0" fontId="15" fillId="0" borderId="11" xfId="0" applyFont="1" applyBorder="1" applyAlignment="1" applyProtection="1">
      <alignment horizontal="center" vertical="center" wrapText="1"/>
      <protection locked="0"/>
    </xf>
    <xf numFmtId="0" fontId="15" fillId="0" borderId="12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 wrapText="1"/>
      <protection locked="0"/>
    </xf>
    <xf numFmtId="0" fontId="14" fillId="4" borderId="12" xfId="0" applyFont="1" applyFill="1" applyBorder="1" applyAlignment="1" applyProtection="1">
      <alignment horizontal="left" vertical="center"/>
      <protection locked="0"/>
    </xf>
    <xf numFmtId="0" fontId="12" fillId="4" borderId="12" xfId="0" applyFont="1" applyFill="1" applyBorder="1" applyProtection="1"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center" vertical="center"/>
    </xf>
    <xf numFmtId="14" fontId="22" fillId="3" borderId="6" xfId="0" applyNumberFormat="1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2" fontId="14" fillId="6" borderId="20" xfId="0" applyNumberFormat="1" applyFont="1" applyFill="1" applyBorder="1" applyAlignment="1" applyProtection="1">
      <alignment horizontal="center" vertical="center"/>
      <protection locked="0"/>
    </xf>
    <xf numFmtId="2" fontId="14" fillId="6" borderId="19" xfId="0" applyNumberFormat="1" applyFont="1" applyFill="1" applyBorder="1" applyAlignment="1" applyProtection="1">
      <alignment horizontal="center" vertical="center"/>
      <protection locked="0"/>
    </xf>
    <xf numFmtId="2" fontId="14" fillId="6" borderId="24" xfId="0" applyNumberFormat="1" applyFont="1" applyFill="1" applyBorder="1" applyAlignment="1" applyProtection="1">
      <alignment horizontal="center" vertical="center"/>
      <protection locked="0"/>
    </xf>
    <xf numFmtId="2" fontId="14" fillId="6" borderId="23" xfId="0" applyNumberFormat="1" applyFont="1" applyFill="1" applyBorder="1" applyAlignment="1" applyProtection="1">
      <alignment horizontal="center" vertical="center"/>
      <protection locked="0"/>
    </xf>
    <xf numFmtId="2" fontId="14" fillId="6" borderId="25" xfId="0" applyNumberFormat="1" applyFont="1" applyFill="1" applyBorder="1" applyAlignment="1" applyProtection="1">
      <alignment horizontal="center" vertical="center"/>
      <protection locked="0"/>
    </xf>
    <xf numFmtId="2" fontId="14" fillId="6" borderId="21" xfId="0" applyNumberFormat="1" applyFont="1" applyFill="1" applyBorder="1" applyAlignment="1" applyProtection="1">
      <alignment horizontal="center" vertical="center"/>
      <protection locked="0"/>
    </xf>
    <xf numFmtId="0" fontId="22" fillId="5" borderId="2" xfId="3" applyFont="1" applyFill="1" applyBorder="1" applyAlignment="1">
      <alignment horizontal="center" vertical="center"/>
    </xf>
    <xf numFmtId="0" fontId="22" fillId="5" borderId="7" xfId="3" applyFont="1" applyFill="1" applyBorder="1" applyAlignment="1">
      <alignment horizontal="center" vertical="center"/>
    </xf>
    <xf numFmtId="0" fontId="12" fillId="6" borderId="9" xfId="3" applyFont="1" applyFill="1" applyBorder="1" applyAlignment="1" applyProtection="1">
      <alignment horizontal="center" vertical="center"/>
      <protection locked="0"/>
    </xf>
    <xf numFmtId="0" fontId="12" fillId="6" borderId="10" xfId="3" applyFont="1" applyFill="1" applyBorder="1" applyAlignment="1" applyProtection="1">
      <alignment horizontal="center" vertical="center"/>
      <protection locked="0"/>
    </xf>
    <xf numFmtId="0" fontId="12" fillId="6" borderId="11" xfId="3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6" fillId="0" borderId="12" xfId="0" applyFont="1" applyBorder="1" applyProtection="1"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11" xfId="0" applyFont="1" applyBorder="1" applyAlignment="1" applyProtection="1">
      <alignment horizontal="center" vertical="center"/>
      <protection locked="0"/>
    </xf>
    <xf numFmtId="0" fontId="17" fillId="4" borderId="12" xfId="0" applyFont="1" applyFill="1" applyBorder="1" applyProtection="1">
      <protection locked="0"/>
    </xf>
    <xf numFmtId="0" fontId="16" fillId="0" borderId="12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7" fillId="5" borderId="12" xfId="3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0" borderId="12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15" fontId="14" fillId="0" borderId="20" xfId="0" applyNumberFormat="1" applyFont="1" applyBorder="1" applyAlignment="1" applyProtection="1">
      <alignment horizontal="center" vertical="center"/>
      <protection locked="0"/>
    </xf>
    <xf numFmtId="15" fontId="14" fillId="0" borderId="19" xfId="0" applyNumberFormat="1" applyFont="1" applyBorder="1" applyAlignment="1" applyProtection="1">
      <alignment horizontal="center" vertical="center"/>
      <protection locked="0"/>
    </xf>
    <xf numFmtId="2" fontId="14" fillId="0" borderId="20" xfId="0" applyNumberFormat="1" applyFont="1" applyBorder="1" applyAlignment="1" applyProtection="1">
      <alignment horizontal="center" vertical="center"/>
      <protection locked="0"/>
    </xf>
    <xf numFmtId="2" fontId="14" fillId="0" borderId="19" xfId="0" applyNumberFormat="1" applyFont="1" applyBorder="1" applyAlignment="1" applyProtection="1">
      <alignment horizontal="center" vertical="center"/>
      <protection locked="0"/>
    </xf>
    <xf numFmtId="0" fontId="4" fillId="0" borderId="9" xfId="3" applyFont="1" applyBorder="1" applyAlignment="1" applyProtection="1">
      <alignment horizontal="center" vertical="center"/>
      <protection locked="0"/>
    </xf>
    <xf numFmtId="0" fontId="4" fillId="0" borderId="10" xfId="3" applyFont="1" applyBorder="1" applyAlignment="1" applyProtection="1">
      <alignment horizontal="center" vertical="center"/>
      <protection locked="0"/>
    </xf>
    <xf numFmtId="2" fontId="14" fillId="0" borderId="12" xfId="0" applyNumberFormat="1" applyFont="1" applyBorder="1" applyAlignment="1" applyProtection="1">
      <alignment horizontal="center" vertical="center"/>
      <protection locked="0"/>
    </xf>
    <xf numFmtId="166" fontId="3" fillId="0" borderId="12" xfId="0" applyNumberFormat="1" applyFont="1" applyBorder="1" applyAlignment="1">
      <alignment horizontal="center" vertical="center"/>
    </xf>
    <xf numFmtId="0" fontId="3" fillId="6" borderId="12" xfId="0" applyFont="1" applyFill="1" applyBorder="1" applyAlignment="1" applyProtection="1">
      <alignment horizontal="center" vertical="center" wrapText="1"/>
      <protection locked="0"/>
    </xf>
    <xf numFmtId="2" fontId="12" fillId="6" borderId="22" xfId="0" applyNumberFormat="1" applyFont="1" applyFill="1" applyBorder="1" applyAlignment="1" applyProtection="1">
      <alignment horizontal="center" vertical="center"/>
      <protection locked="0"/>
    </xf>
    <xf numFmtId="2" fontId="12" fillId="6" borderId="23" xfId="0" applyNumberFormat="1" applyFont="1" applyFill="1" applyBorder="1" applyAlignment="1" applyProtection="1">
      <alignment horizontal="center" vertical="center"/>
      <protection locked="0"/>
    </xf>
    <xf numFmtId="2" fontId="12" fillId="6" borderId="24" xfId="0" applyNumberFormat="1" applyFont="1" applyFill="1" applyBorder="1" applyAlignment="1" applyProtection="1">
      <alignment horizontal="center" vertical="center"/>
      <protection locked="0"/>
    </xf>
    <xf numFmtId="2" fontId="19" fillId="3" borderId="12" xfId="0" applyNumberFormat="1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 wrapText="1"/>
    </xf>
    <xf numFmtId="0" fontId="20" fillId="0" borderId="9" xfId="0" applyFont="1" applyBorder="1" applyAlignment="1" applyProtection="1">
      <alignment horizontal="center" vertical="center" wrapText="1"/>
      <protection locked="0"/>
    </xf>
    <xf numFmtId="0" fontId="20" fillId="0" borderId="11" xfId="0" applyFont="1" applyBorder="1" applyAlignment="1" applyProtection="1">
      <alignment horizontal="center" vertical="center" wrapText="1"/>
      <protection locked="0"/>
    </xf>
    <xf numFmtId="0" fontId="21" fillId="0" borderId="9" xfId="0" applyFont="1" applyBorder="1" applyAlignment="1" applyProtection="1">
      <alignment horizontal="center" vertical="center" wrapText="1"/>
      <protection locked="0"/>
    </xf>
    <xf numFmtId="0" fontId="21" fillId="0" borderId="11" xfId="0" applyFont="1" applyBorder="1" applyAlignment="1" applyProtection="1">
      <alignment horizontal="center" vertical="center" wrapText="1"/>
      <protection locked="0"/>
    </xf>
    <xf numFmtId="0" fontId="18" fillId="5" borderId="1" xfId="0" applyFont="1" applyFill="1" applyBorder="1" applyAlignment="1">
      <alignment horizontal="center" vertical="center" wrapText="1"/>
    </xf>
    <xf numFmtId="0" fontId="18" fillId="5" borderId="6" xfId="0" applyFont="1" applyFill="1" applyBorder="1" applyAlignment="1">
      <alignment horizontal="center" vertical="center" wrapText="1"/>
    </xf>
    <xf numFmtId="0" fontId="21" fillId="0" borderId="12" xfId="0" applyFont="1" applyBorder="1" applyAlignment="1" applyProtection="1">
      <alignment horizontal="center" vertical="center" wrapText="1"/>
      <protection locked="0"/>
    </xf>
    <xf numFmtId="2" fontId="12" fillId="6" borderId="18" xfId="0" applyNumberFormat="1" applyFont="1" applyFill="1" applyBorder="1" applyAlignment="1" applyProtection="1">
      <alignment horizontal="center" vertical="center"/>
      <protection locked="0"/>
    </xf>
    <xf numFmtId="2" fontId="12" fillId="6" borderId="19" xfId="0" applyNumberFormat="1" applyFont="1" applyFill="1" applyBorder="1" applyAlignment="1" applyProtection="1">
      <alignment horizontal="center" vertical="center"/>
      <protection locked="0"/>
    </xf>
    <xf numFmtId="0" fontId="18" fillId="5" borderId="12" xfId="0" applyFont="1" applyFill="1" applyBorder="1" applyAlignment="1">
      <alignment horizontal="center" vertical="center"/>
    </xf>
    <xf numFmtId="2" fontId="12" fillId="6" borderId="20" xfId="0" applyNumberFormat="1" applyFont="1" applyFill="1" applyBorder="1" applyAlignment="1" applyProtection="1">
      <alignment horizontal="center" vertical="center"/>
      <protection locked="0"/>
    </xf>
    <xf numFmtId="0" fontId="18" fillId="5" borderId="3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15" fillId="0" borderId="13" xfId="0" applyFont="1" applyBorder="1" applyAlignment="1" applyProtection="1">
      <alignment horizontal="center" vertical="center"/>
      <protection locked="0"/>
    </xf>
    <xf numFmtId="0" fontId="15" fillId="0" borderId="17" xfId="0" applyFont="1" applyBorder="1" applyAlignment="1" applyProtection="1">
      <alignment horizontal="center" vertical="center"/>
      <protection locked="0"/>
    </xf>
    <xf numFmtId="0" fontId="15" fillId="0" borderId="14" xfId="0" applyFont="1" applyBorder="1" applyAlignment="1" applyProtection="1">
      <alignment horizontal="center" vertical="center"/>
      <protection locked="0"/>
    </xf>
    <xf numFmtId="14" fontId="4" fillId="0" borderId="6" xfId="0" applyNumberFormat="1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170" fontId="4" fillId="0" borderId="6" xfId="0" applyNumberFormat="1" applyFont="1" applyBorder="1" applyAlignment="1">
      <alignment horizontal="center" vertical="center"/>
    </xf>
    <xf numFmtId="170" fontId="4" fillId="0" borderId="7" xfId="0" applyNumberFormat="1" applyFont="1" applyBorder="1" applyAlignment="1">
      <alignment horizontal="center" vertical="center"/>
    </xf>
    <xf numFmtId="170" fontId="4" fillId="0" borderId="8" xfId="0" applyNumberFormat="1" applyFont="1" applyBorder="1" applyAlignment="1">
      <alignment horizontal="center" vertical="center"/>
    </xf>
  </cellXfs>
  <cellStyles count="5">
    <cellStyle name="Normal" xfId="0" builtinId="0"/>
    <cellStyle name="Normal 2" xfId="1"/>
    <cellStyle name="Normal 2 2" xfId="4"/>
    <cellStyle name="Normal 3" xfId="2"/>
    <cellStyle name="Normal 4" xfId="3"/>
  </cellStyles>
  <dxfs count="6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00"/>
      <color rgb="FFE9EC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09927653042513E-2"/>
          <c:y val="3.814478197403752E-2"/>
          <c:w val="0.93308172689147451"/>
          <c:h val="0.86103722133421001"/>
        </c:manualLayout>
      </c:layout>
      <c:lineChart>
        <c:grouping val="standard"/>
        <c:varyColors val="0"/>
        <c:ser>
          <c:idx val="0"/>
          <c:order val="0"/>
          <c:tx>
            <c:v>"N"</c:v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val>
            <c:numRef>
              <c:f>CE!$A$41:$A$55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09C-47EE-8F30-2CDCB5225E22}"/>
            </c:ext>
          </c:extLst>
        </c:ser>
        <c:ser>
          <c:idx val="1"/>
          <c:order val="1"/>
          <c:tx>
            <c:v>"LCS"</c:v>
          </c:tx>
          <c:spPr>
            <a:ln w="349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CE!$K$41:$K$55</c:f>
              <c:numCache>
                <c:formatCode>0.00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209C-47EE-8F30-2CDCB5225E22}"/>
            </c:ext>
          </c:extLst>
        </c:ser>
        <c:ser>
          <c:idx val="2"/>
          <c:order val="2"/>
          <c:tx>
            <c:v>"S"</c:v>
          </c:tx>
          <c:spPr>
            <a:ln w="317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CE!$H$41:$H$55</c:f>
              <c:numCache>
                <c:formatCode>0.00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209C-47EE-8F30-2CDCB5225E22}"/>
            </c:ext>
          </c:extLst>
        </c:ser>
        <c:ser>
          <c:idx val="3"/>
          <c:order val="3"/>
          <c:tx>
            <c:v>"X"</c:v>
          </c:tx>
          <c:spPr>
            <a:ln w="3492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CE!$G$41:$G$55</c:f>
              <c:numCache>
                <c:formatCode>0.00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209C-47EE-8F30-2CDCB5225E22}"/>
            </c:ext>
          </c:extLst>
        </c:ser>
        <c:ser>
          <c:idx val="4"/>
          <c:order val="4"/>
          <c:tx>
            <c:v>"-S"</c:v>
          </c:tx>
          <c:spPr>
            <a:ln w="317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CE!$F$41:$F$55</c:f>
              <c:numCache>
                <c:formatCode>0.00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209C-47EE-8F30-2CDCB5225E22}"/>
            </c:ext>
          </c:extLst>
        </c:ser>
        <c:ser>
          <c:idx val="5"/>
          <c:order val="5"/>
          <c:tx>
            <c:v>"LAI"</c:v>
          </c:tx>
          <c:spPr>
            <a:ln w="317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CE!$E$41:$E$55</c:f>
              <c:numCache>
                <c:formatCode>0.00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09C-47EE-8F30-2CDCB5225E22}"/>
            </c:ext>
          </c:extLst>
        </c:ser>
        <c:ser>
          <c:idx val="6"/>
          <c:order val="6"/>
          <c:tx>
            <c:v>"LCI"</c:v>
          </c:tx>
          <c:spPr>
            <a:ln w="349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CE!$D$41:$D$55</c:f>
              <c:numCache>
                <c:formatCode>0.00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09C-47EE-8F30-2CDCB5225E22}"/>
            </c:ext>
          </c:extLst>
        </c:ser>
        <c:ser>
          <c:idx val="7"/>
          <c:order val="7"/>
          <c:spPr>
            <a:ln w="28575" cap="rnd">
              <a:solidFill>
                <a:schemeClr val="accent1">
                  <a:lumMod val="50000"/>
                </a:schemeClr>
              </a:solidFill>
              <a:prstDash val="sysDot"/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5"/>
            <c:spPr>
              <a:solidFill>
                <a:schemeClr val="tx1"/>
              </a:solidFill>
              <a:ln w="41275">
                <a:solidFill>
                  <a:schemeClr val="accent1">
                    <a:lumMod val="50000"/>
                  </a:schemeClr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val>
            <c:numRef>
              <c:f>CE!$R$41:$R$42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2-209C-47EE-8F30-2CDCB5225E22}"/>
            </c:ext>
          </c:extLst>
        </c:ser>
        <c:ser>
          <c:idx val="8"/>
          <c:order val="8"/>
          <c:tx>
            <c:v>"LCSA"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CE!$I$41:$I$55</c:f>
              <c:numCache>
                <c:formatCode>0.00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209C-47EE-8F30-2CDCB5225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7392080"/>
        <c:axId val="1957519504"/>
      </c:lineChart>
      <c:catAx>
        <c:axId val="195739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957519504"/>
        <c:crosses val="autoZero"/>
        <c:auto val="1"/>
        <c:lblAlgn val="ctr"/>
        <c:lblOffset val="100"/>
        <c:noMultiLvlLbl val="0"/>
      </c:catAx>
      <c:valAx>
        <c:axId val="1957519504"/>
        <c:scaling>
          <c:orientation val="minMax"/>
          <c:max val="105"/>
          <c:min val="9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957392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921525243451963E-2"/>
          <c:y val="0.11360843530856937"/>
          <c:w val="0.93744858935627062"/>
          <c:h val="0.83447991125153509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solidFill>
                <a:schemeClr val="tx1"/>
              </a:solidFill>
              <a:prstDash val="sysDot"/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tx1"/>
              </a:solidFill>
              <a:ln w="9525" cap="rnd">
                <a:solidFill>
                  <a:schemeClr val="tx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Pt>
            <c:idx val="5"/>
            <c:marker>
              <c:symbol val="circle"/>
              <c:size val="6"/>
              <c:spPr>
                <a:solidFill>
                  <a:schemeClr val="tx1"/>
                </a:solidFill>
                <a:ln w="9525" cap="rnd">
                  <a:solidFill>
                    <a:schemeClr val="tx1"/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spPr>
              <a:ln w="28575" cap="rnd">
                <a:solidFill>
                  <a:schemeClr val="tx1"/>
                </a:solidFill>
                <a:prstDash val="sysDot"/>
                <a:miter lim="800000"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E405-4AEC-BEE7-6F90D0C70EF7}"/>
              </c:ext>
            </c:extLst>
          </c:dPt>
          <c:xVal>
            <c:numRef>
              <c:f>CP!$A$42:$A$61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CP!$J$42:$J$61</c:f>
              <c:numCache>
                <c:formatCode>0.000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DBB-40FB-AD0C-F8F7A1F716DE}"/>
            </c:ext>
          </c:extLst>
        </c:ser>
        <c:ser>
          <c:idx val="1"/>
          <c:order val="1"/>
          <c:spPr>
            <a:ln w="95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xVal>
            <c:numRef>
              <c:f>CP!$A$42:$A$61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CP!$K$42:$K$61</c:f>
              <c:numCache>
                <c:formatCode>0.000</c:formatCode>
                <c:ptCount val="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BB-40FB-AD0C-F8F7A1F716DE}"/>
            </c:ext>
          </c:extLst>
        </c:ser>
        <c:ser>
          <c:idx val="2"/>
          <c:order val="2"/>
          <c:spPr>
            <a:ln w="3492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CP!$A$42:$A$61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CP!$L$42:$L$61</c:f>
              <c:numCache>
                <c:formatCode>0.000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DBB-40FB-AD0C-F8F7A1F716DE}"/>
            </c:ext>
          </c:extLst>
        </c:ser>
        <c:ser>
          <c:idx val="3"/>
          <c:order val="3"/>
          <c:spPr>
            <a:ln w="9525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xVal>
            <c:numRef>
              <c:f>CP!$A$42:$A$61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CP!$M$42:$M$61</c:f>
              <c:numCache>
                <c:formatCode>0.000</c:formatCode>
                <c:ptCount val="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DBB-40FB-AD0C-F8F7A1F716DE}"/>
            </c:ext>
          </c:extLst>
        </c:ser>
        <c:ser>
          <c:idx val="4"/>
          <c:order val="4"/>
          <c:spPr>
            <a:ln w="412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CP!$A$42:$A$61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CP!$N$42:$N$61</c:f>
              <c:numCache>
                <c:formatCode>0.000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82-4FD9-AFF5-221B1E92BD00}"/>
            </c:ext>
          </c:extLst>
        </c:ser>
        <c:ser>
          <c:idx val="5"/>
          <c:order val="5"/>
          <c:spPr>
            <a:ln w="9525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rnd">
                <a:solidFill>
                  <a:schemeClr val="accent6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xVal>
            <c:numRef>
              <c:f>CP!$A$42:$A$61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CP!$O$42:$O$61</c:f>
              <c:numCache>
                <c:formatCode>0.000</c:formatCode>
                <c:ptCount val="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582-4FD9-AFF5-221B1E92BD00}"/>
            </c:ext>
          </c:extLst>
        </c:ser>
        <c:ser>
          <c:idx val="6"/>
          <c:order val="6"/>
          <c:spPr>
            <a:ln w="25400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5400" cap="rnd">
                <a:solidFill>
                  <a:schemeClr val="accent3">
                    <a:lumMod val="7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2CA7-43F4-ACE7-2DEFA5EDF541}"/>
              </c:ext>
            </c:extLst>
          </c:dPt>
          <c:xVal>
            <c:numRef>
              <c:f>CP!$A$42:$A$61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CP!$P$42:$P$61</c:f>
              <c:numCache>
                <c:formatCode>0.000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582-4FD9-AFF5-221B1E92BD00}"/>
            </c:ext>
          </c:extLst>
        </c:ser>
        <c:ser>
          <c:idx val="7"/>
          <c:order val="7"/>
          <c:spPr>
            <a:ln w="9525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rnd">
                <a:solidFill>
                  <a:schemeClr val="accent2">
                    <a:lumMod val="60000"/>
                  </a:schemeClr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xVal>
            <c:numRef>
              <c:f>CP!$A$42:$A$61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CP!$Q$42:$Q$61</c:f>
              <c:numCache>
                <c:formatCode>0.000</c:formatCode>
                <c:ptCount val="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582-4FD9-AFF5-221B1E92B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4481295"/>
        <c:axId val="1653055055"/>
      </c:scatterChart>
      <c:valAx>
        <c:axId val="1814481295"/>
        <c:scaling>
          <c:orientation val="minMax"/>
          <c:min val="1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53055055"/>
        <c:crosses val="autoZero"/>
        <c:crossBetween val="midCat"/>
        <c:majorUnit val="1"/>
      </c:valAx>
      <c:valAx>
        <c:axId val="16530550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144812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556472</xdr:colOff>
      <xdr:row>11</xdr:row>
      <xdr:rowOff>59756</xdr:rowOff>
    </xdr:from>
    <xdr:to>
      <xdr:col>23</xdr:col>
      <xdr:colOff>238125</xdr:colOff>
      <xdr:row>34</xdr:row>
      <xdr:rowOff>111125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6519AA0-ECEE-4E68-9C11-6E78B70044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266700</xdr:colOff>
      <xdr:row>0</xdr:row>
      <xdr:rowOff>139700</xdr:rowOff>
    </xdr:from>
    <xdr:ext cx="1895475" cy="676275"/>
    <xdr:pic>
      <xdr:nvPicPr>
        <xdr:cNvPr id="4" name="image1.png">
          <a:extLst>
            <a:ext uri="{FF2B5EF4-FFF2-40B4-BE49-F238E27FC236}">
              <a16:creationId xmlns:a16="http://schemas.microsoft.com/office/drawing/2014/main" id="{50C7F389-EB5F-48D7-84DE-2103B26CC7E7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6700" y="139700"/>
          <a:ext cx="1895475" cy="6762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0</xdr:row>
      <xdr:rowOff>139700</xdr:rowOff>
    </xdr:from>
    <xdr:ext cx="1895475" cy="676275"/>
    <xdr:pic>
      <xdr:nvPicPr>
        <xdr:cNvPr id="6" name="image1.png">
          <a:extLst>
            <a:ext uri="{FF2B5EF4-FFF2-40B4-BE49-F238E27FC236}">
              <a16:creationId xmlns:a16="http://schemas.microsoft.com/office/drawing/2014/main" id="{68983F6F-B285-482E-8611-51EC54B25A2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139700"/>
          <a:ext cx="1895475" cy="6762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404811</xdr:colOff>
      <xdr:row>10</xdr:row>
      <xdr:rowOff>71437</xdr:rowOff>
    </xdr:from>
    <xdr:to>
      <xdr:col>23</xdr:col>
      <xdr:colOff>730250</xdr:colOff>
      <xdr:row>38</xdr:row>
      <xdr:rowOff>63500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3D00D3C3-F2D2-4501-98A4-E8A2DEB270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266700</xdr:colOff>
      <xdr:row>0</xdr:row>
      <xdr:rowOff>139700</xdr:rowOff>
    </xdr:from>
    <xdr:ext cx="1895475" cy="676275"/>
    <xdr:pic>
      <xdr:nvPicPr>
        <xdr:cNvPr id="3" name="image1.png">
          <a:extLst>
            <a:ext uri="{FF2B5EF4-FFF2-40B4-BE49-F238E27FC236}">
              <a16:creationId xmlns:a16="http://schemas.microsoft.com/office/drawing/2014/main" id="{C82998CD-B15C-4C32-BE14-5D61740A712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6700" y="139700"/>
          <a:ext cx="1895475" cy="6762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0</xdr:row>
      <xdr:rowOff>139700</xdr:rowOff>
    </xdr:from>
    <xdr:ext cx="1895475" cy="676275"/>
    <xdr:pic>
      <xdr:nvPicPr>
        <xdr:cNvPr id="8" name="image1.png">
          <a:extLst>
            <a:ext uri="{FF2B5EF4-FFF2-40B4-BE49-F238E27FC236}">
              <a16:creationId xmlns:a16="http://schemas.microsoft.com/office/drawing/2014/main" id="{F2B9BBD5-31D5-49A6-8275-BFB52A3DFE3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139700"/>
          <a:ext cx="1895475" cy="6762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4"/>
  <sheetViews>
    <sheetView view="pageBreakPreview" zoomScale="60" zoomScaleNormal="60" zoomScalePageLayoutView="70" workbookViewId="0">
      <selection activeCell="T7" sqref="T7:W7"/>
    </sheetView>
  </sheetViews>
  <sheetFormatPr baseColWidth="10" defaultColWidth="11.42578125" defaultRowHeight="12.75" x14ac:dyDescent="0.2"/>
  <cols>
    <col min="1" max="1" width="7.7109375" style="28" customWidth="1"/>
    <col min="2" max="2" width="5.42578125" style="28" customWidth="1"/>
    <col min="3" max="3" width="7.7109375" style="28" customWidth="1"/>
    <col min="4" max="4" width="7.7109375" style="30" customWidth="1"/>
    <col min="5" max="5" width="19.7109375" style="28" customWidth="1"/>
    <col min="6" max="10" width="7.7109375" style="28" customWidth="1"/>
    <col min="11" max="11" width="19.7109375" style="29" customWidth="1"/>
    <col min="12" max="12" width="7.7109375" style="29" customWidth="1"/>
    <col min="13" max="13" width="7.7109375" style="28" customWidth="1"/>
    <col min="14" max="14" width="12.5703125" style="28" customWidth="1"/>
    <col min="15" max="15" width="6.42578125" style="28" customWidth="1"/>
    <col min="16" max="16" width="4.85546875" style="28" customWidth="1"/>
    <col min="17" max="18" width="5.42578125" style="28" customWidth="1"/>
    <col min="19" max="19" width="4.5703125" style="29" customWidth="1"/>
    <col min="20" max="20" width="15.42578125" style="29" customWidth="1"/>
    <col min="21" max="21" width="10.140625" style="29" customWidth="1"/>
    <col min="22" max="23" width="13" style="28" customWidth="1"/>
    <col min="24" max="25" width="14.140625" style="28" customWidth="1"/>
    <col min="26" max="26" width="11.5703125" style="42" customWidth="1"/>
    <col min="27" max="27" width="9.5703125" style="42" customWidth="1"/>
    <col min="28" max="28" width="27.28515625" style="42" customWidth="1"/>
    <col min="29" max="29" width="1.42578125" style="42" hidden="1" customWidth="1"/>
    <col min="30" max="30" width="2.28515625" style="28" customWidth="1"/>
    <col min="31" max="16384" width="11.42578125" style="28"/>
  </cols>
  <sheetData>
    <row r="1" spans="1:29" s="45" customFormat="1" x14ac:dyDescent="0.2">
      <c r="A1" s="126"/>
      <c r="B1" s="127"/>
      <c r="C1" s="127"/>
      <c r="D1" s="127"/>
      <c r="E1" s="128"/>
      <c r="F1" s="43"/>
      <c r="G1" s="44"/>
      <c r="H1" s="44"/>
      <c r="I1" s="44"/>
      <c r="J1" s="44"/>
      <c r="K1" s="44"/>
      <c r="L1" s="44"/>
      <c r="M1" s="44"/>
      <c r="N1" s="44"/>
      <c r="O1" s="44"/>
      <c r="P1" s="44" t="s">
        <v>35</v>
      </c>
      <c r="Q1" s="127"/>
      <c r="R1" s="127"/>
      <c r="S1" s="127"/>
      <c r="T1" s="135"/>
      <c r="U1" s="135"/>
      <c r="V1" s="135"/>
      <c r="W1" s="135"/>
      <c r="X1" s="135"/>
      <c r="Y1" s="135"/>
      <c r="Z1" s="135"/>
    </row>
    <row r="2" spans="1:29" s="45" customFormat="1" ht="12.75" customHeight="1" x14ac:dyDescent="0.2">
      <c r="A2" s="129"/>
      <c r="B2" s="130"/>
      <c r="C2" s="130"/>
      <c r="D2" s="130"/>
      <c r="E2" s="131"/>
      <c r="F2" s="136" t="s">
        <v>14</v>
      </c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9" s="45" customFormat="1" ht="12.75" customHeight="1" x14ac:dyDescent="0.2">
      <c r="A3" s="129"/>
      <c r="B3" s="130"/>
      <c r="C3" s="130"/>
      <c r="D3" s="130"/>
      <c r="E3" s="131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</row>
    <row r="4" spans="1:29" s="45" customFormat="1" ht="12.75" customHeight="1" x14ac:dyDescent="0.2">
      <c r="A4" s="129"/>
      <c r="B4" s="130"/>
      <c r="C4" s="130"/>
      <c r="D4" s="130"/>
      <c r="E4" s="131"/>
      <c r="F4" s="136" t="s">
        <v>4</v>
      </c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</row>
    <row r="5" spans="1:29" s="45" customFormat="1" ht="18" customHeight="1" x14ac:dyDescent="0.2">
      <c r="A5" s="132"/>
      <c r="B5" s="133"/>
      <c r="C5" s="133"/>
      <c r="D5" s="133"/>
      <c r="E5" s="134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</row>
    <row r="6" spans="1:29" s="45" customFormat="1" ht="23.25" customHeight="1" x14ac:dyDescent="0.2">
      <c r="A6" s="137" t="s">
        <v>64</v>
      </c>
      <c r="B6" s="138"/>
      <c r="C6" s="138"/>
      <c r="D6" s="138"/>
      <c r="E6" s="139"/>
      <c r="F6" s="140" t="s">
        <v>59</v>
      </c>
      <c r="G6" s="141"/>
      <c r="H6" s="141"/>
      <c r="I6" s="141"/>
      <c r="J6" s="141"/>
      <c r="K6" s="141"/>
      <c r="L6" s="141"/>
      <c r="M6" s="142"/>
      <c r="N6" s="140" t="s">
        <v>16</v>
      </c>
      <c r="O6" s="141"/>
      <c r="P6" s="141"/>
      <c r="Q6" s="141"/>
      <c r="R6" s="141"/>
      <c r="S6" s="142"/>
      <c r="T6" s="143">
        <v>45833</v>
      </c>
      <c r="U6" s="141"/>
      <c r="V6" s="141"/>
      <c r="W6" s="142"/>
      <c r="X6" s="144" t="s">
        <v>57</v>
      </c>
      <c r="Y6" s="144"/>
      <c r="Z6" s="144"/>
    </row>
    <row r="7" spans="1:29" s="46" customFormat="1" ht="27" customHeight="1" x14ac:dyDescent="0.2">
      <c r="A7" s="113" t="s">
        <v>18</v>
      </c>
      <c r="B7" s="114"/>
      <c r="C7" s="115"/>
      <c r="D7" s="116"/>
      <c r="E7" s="116"/>
      <c r="F7" s="116"/>
      <c r="G7" s="116"/>
      <c r="H7" s="119" t="s">
        <v>19</v>
      </c>
      <c r="I7" s="120"/>
      <c r="J7" s="20"/>
      <c r="K7" s="121" t="s">
        <v>21</v>
      </c>
      <c r="L7" s="121"/>
      <c r="M7" s="121"/>
      <c r="N7" s="107"/>
      <c r="O7" s="107"/>
      <c r="P7" s="107"/>
      <c r="Q7" s="107"/>
      <c r="R7" s="107"/>
      <c r="S7" s="108"/>
      <c r="T7" s="119" t="s">
        <v>31</v>
      </c>
      <c r="U7" s="122"/>
      <c r="V7" s="122"/>
      <c r="W7" s="120"/>
      <c r="X7" s="106"/>
      <c r="Y7" s="107"/>
      <c r="Z7" s="108"/>
      <c r="AA7" s="18"/>
      <c r="AB7" s="18"/>
      <c r="AC7" s="18"/>
    </row>
    <row r="8" spans="1:29" s="46" customFormat="1" ht="30" customHeight="1" x14ac:dyDescent="0.2">
      <c r="A8" s="113" t="s">
        <v>22</v>
      </c>
      <c r="B8" s="114"/>
      <c r="C8" s="115"/>
      <c r="D8" s="116"/>
      <c r="E8" s="116"/>
      <c r="F8" s="116"/>
      <c r="G8" s="116"/>
      <c r="H8" s="117" t="s">
        <v>29</v>
      </c>
      <c r="I8" s="118"/>
      <c r="J8" s="47"/>
      <c r="K8" s="121"/>
      <c r="L8" s="121"/>
      <c r="M8" s="121"/>
      <c r="N8" s="107"/>
      <c r="O8" s="107"/>
      <c r="P8" s="107"/>
      <c r="Q8" s="107"/>
      <c r="R8" s="107"/>
      <c r="S8" s="108"/>
      <c r="T8" s="103" t="s">
        <v>60</v>
      </c>
      <c r="U8" s="104"/>
      <c r="V8" s="104"/>
      <c r="W8" s="105"/>
      <c r="X8" s="106" t="s">
        <v>63</v>
      </c>
      <c r="Y8" s="107"/>
      <c r="Z8" s="108"/>
      <c r="AA8" s="18"/>
      <c r="AB8" s="18"/>
      <c r="AC8" s="18"/>
    </row>
    <row r="9" spans="1:29" s="46" customFormat="1" ht="27.75" customHeight="1" x14ac:dyDescent="0.2">
      <c r="A9" s="113" t="s">
        <v>26</v>
      </c>
      <c r="B9" s="114"/>
      <c r="C9" s="123"/>
      <c r="D9" s="124"/>
      <c r="E9" s="124"/>
      <c r="F9" s="124"/>
      <c r="G9" s="124"/>
      <c r="H9" s="125" t="s">
        <v>30</v>
      </c>
      <c r="I9" s="125"/>
      <c r="J9" s="47"/>
      <c r="K9" s="121"/>
      <c r="L9" s="121"/>
      <c r="M9" s="121"/>
      <c r="N9" s="107"/>
      <c r="O9" s="107"/>
      <c r="P9" s="107"/>
      <c r="Q9" s="107"/>
      <c r="R9" s="107"/>
      <c r="S9" s="108"/>
      <c r="T9" s="103" t="s">
        <v>61</v>
      </c>
      <c r="U9" s="104"/>
      <c r="V9" s="104"/>
      <c r="W9" s="105"/>
      <c r="X9" s="106" t="s">
        <v>62</v>
      </c>
      <c r="Y9" s="107"/>
      <c r="Z9" s="108"/>
      <c r="AA9" s="18"/>
      <c r="AB9" s="18"/>
      <c r="AC9" s="18"/>
    </row>
    <row r="10" spans="1:29" s="53" customFormat="1" x14ac:dyDescent="0.2">
      <c r="A10" s="48"/>
      <c r="B10" s="49"/>
      <c r="C10" s="49"/>
      <c r="D10" s="50"/>
      <c r="E10" s="49"/>
      <c r="F10" s="49"/>
      <c r="G10" s="49"/>
      <c r="H10" s="49"/>
      <c r="I10" s="49"/>
      <c r="J10" s="49"/>
      <c r="K10" s="51"/>
      <c r="L10" s="49"/>
      <c r="M10" s="49"/>
      <c r="N10" s="49"/>
      <c r="O10" s="49"/>
      <c r="P10" s="49"/>
      <c r="Q10" s="49"/>
      <c r="R10" s="49"/>
      <c r="S10" s="49"/>
    </row>
    <row r="11" spans="1:29" s="53" customFormat="1" x14ac:dyDescent="0.2">
      <c r="A11" s="54"/>
      <c r="B11" s="52"/>
      <c r="C11" s="52"/>
      <c r="D11" s="55"/>
      <c r="E11" s="52"/>
      <c r="F11" s="52"/>
      <c r="G11" s="52"/>
      <c r="H11" s="52"/>
      <c r="I11" s="52"/>
      <c r="J11" s="52"/>
      <c r="K11" s="56"/>
      <c r="L11" s="52"/>
      <c r="M11" s="52"/>
      <c r="N11" s="52"/>
      <c r="O11" s="52"/>
      <c r="P11" s="52"/>
      <c r="Q11" s="52"/>
      <c r="R11" s="52"/>
      <c r="S11" s="52"/>
      <c r="T11" s="52"/>
      <c r="U11" s="52"/>
    </row>
    <row r="12" spans="1:29" s="53" customFormat="1" ht="12.75" customHeight="1" x14ac:dyDescent="0.2">
      <c r="A12" s="54"/>
      <c r="B12" s="52"/>
      <c r="C12" s="52"/>
      <c r="D12" s="55"/>
      <c r="E12" s="52"/>
      <c r="F12" s="52"/>
      <c r="G12" s="52"/>
      <c r="H12" s="52"/>
      <c r="I12" s="52"/>
      <c r="J12" s="52"/>
      <c r="K12" s="56"/>
      <c r="L12" s="56"/>
      <c r="M12" s="52"/>
      <c r="N12" s="52"/>
      <c r="O12" s="52"/>
      <c r="P12" s="52"/>
      <c r="Q12" s="52"/>
      <c r="R12" s="52"/>
      <c r="S12" s="52"/>
      <c r="T12" s="52"/>
      <c r="U12" s="52"/>
      <c r="V12" s="57"/>
    </row>
    <row r="13" spans="1:29" s="53" customFormat="1" ht="15" customHeight="1" x14ac:dyDescent="0.2">
      <c r="A13" s="54"/>
      <c r="B13" s="52"/>
      <c r="C13" s="52"/>
      <c r="D13" s="55"/>
      <c r="E13" s="52"/>
      <c r="F13" s="52"/>
      <c r="G13" s="52"/>
      <c r="H13" s="52"/>
      <c r="I13" s="52"/>
      <c r="J13" s="52"/>
      <c r="K13" s="56"/>
      <c r="L13" s="56"/>
      <c r="M13" s="52"/>
      <c r="N13" s="52"/>
      <c r="O13" s="52"/>
      <c r="P13" s="52"/>
      <c r="Q13" s="52"/>
      <c r="R13" s="52"/>
      <c r="S13" s="52"/>
      <c r="T13" s="52"/>
      <c r="U13" s="52"/>
      <c r="V13" s="57"/>
    </row>
    <row r="14" spans="1:29" s="53" customFormat="1" ht="12.75" customHeight="1" x14ac:dyDescent="0.2">
      <c r="A14" s="54"/>
      <c r="B14" s="52"/>
      <c r="C14" s="52"/>
      <c r="D14" s="55"/>
      <c r="E14" s="52"/>
      <c r="F14" s="52"/>
      <c r="G14" s="52"/>
      <c r="H14" s="52"/>
      <c r="I14" s="52"/>
      <c r="J14" s="52"/>
      <c r="K14" s="56"/>
      <c r="L14" s="56"/>
      <c r="M14" s="52"/>
      <c r="N14" s="52"/>
      <c r="O14" s="52"/>
      <c r="P14" s="52"/>
      <c r="Q14" s="52"/>
      <c r="R14" s="52"/>
      <c r="S14" s="52"/>
      <c r="T14" s="52"/>
      <c r="U14" s="52"/>
    </row>
    <row r="15" spans="1:29" s="53" customFormat="1" ht="15" customHeight="1" x14ac:dyDescent="0.2">
      <c r="A15" s="54"/>
      <c r="B15" s="52"/>
      <c r="C15" s="52"/>
      <c r="D15" s="55"/>
      <c r="E15" s="52"/>
      <c r="F15" s="52"/>
      <c r="G15" s="52"/>
      <c r="H15" s="52"/>
      <c r="I15" s="52"/>
      <c r="J15" s="52"/>
      <c r="K15" s="56"/>
      <c r="L15" s="56"/>
      <c r="M15" s="52"/>
      <c r="N15" s="52"/>
      <c r="O15" s="52"/>
      <c r="P15" s="52"/>
      <c r="Q15" s="52"/>
      <c r="R15" s="52"/>
      <c r="S15" s="52"/>
      <c r="T15" s="52"/>
      <c r="U15" s="52"/>
    </row>
    <row r="16" spans="1:29" s="53" customFormat="1" x14ac:dyDescent="0.2">
      <c r="A16" s="54"/>
      <c r="B16" s="52"/>
      <c r="C16" s="52"/>
      <c r="D16" s="55"/>
      <c r="E16" s="52"/>
      <c r="F16" s="52"/>
      <c r="G16" s="52"/>
      <c r="H16" s="52"/>
      <c r="I16" s="52"/>
      <c r="J16" s="52"/>
      <c r="K16" s="56"/>
      <c r="L16" s="56"/>
      <c r="M16" s="52"/>
      <c r="N16" s="52"/>
      <c r="O16" s="52"/>
      <c r="P16" s="52"/>
      <c r="Q16" s="52"/>
      <c r="R16" s="52"/>
      <c r="S16" s="52"/>
      <c r="T16" s="52"/>
      <c r="U16" s="52"/>
    </row>
    <row r="17" spans="1:30" s="53" customFormat="1" ht="15" customHeight="1" x14ac:dyDescent="0.2">
      <c r="A17" s="54"/>
      <c r="B17" s="52"/>
      <c r="C17" s="52"/>
      <c r="D17" s="55"/>
      <c r="E17" s="52"/>
      <c r="F17" s="52"/>
      <c r="G17" s="52"/>
      <c r="H17" s="52"/>
      <c r="I17" s="52"/>
      <c r="J17" s="52"/>
      <c r="K17" s="56"/>
      <c r="L17" s="56"/>
      <c r="M17" s="52"/>
      <c r="N17" s="52"/>
      <c r="O17" s="52"/>
      <c r="P17" s="52"/>
      <c r="Q17" s="52"/>
      <c r="R17" s="52"/>
      <c r="S17" s="52"/>
      <c r="T17" s="52"/>
      <c r="U17" s="52"/>
    </row>
    <row r="18" spans="1:30" s="53" customFormat="1" x14ac:dyDescent="0.2">
      <c r="A18" s="54"/>
      <c r="B18" s="52"/>
      <c r="C18" s="52"/>
      <c r="D18" s="55"/>
      <c r="E18" s="52"/>
      <c r="F18" s="52"/>
      <c r="G18" s="52"/>
      <c r="H18" s="52"/>
      <c r="I18" s="52"/>
      <c r="J18" s="52"/>
      <c r="K18" s="56"/>
      <c r="L18" s="56"/>
      <c r="M18" s="52"/>
      <c r="N18" s="52"/>
      <c r="O18" s="52"/>
      <c r="P18" s="52"/>
      <c r="Q18" s="52"/>
      <c r="R18" s="52"/>
      <c r="S18" s="52"/>
      <c r="T18" s="52"/>
      <c r="U18" s="52"/>
    </row>
    <row r="19" spans="1:30" s="53" customFormat="1" x14ac:dyDescent="0.2">
      <c r="A19" s="54"/>
      <c r="B19" s="52"/>
      <c r="C19" s="52"/>
      <c r="D19" s="55"/>
      <c r="E19" s="52"/>
      <c r="F19" s="52"/>
      <c r="G19" s="52"/>
      <c r="H19" s="52"/>
      <c r="I19" s="52"/>
      <c r="J19" s="52"/>
      <c r="K19" s="56"/>
      <c r="L19" s="56"/>
      <c r="M19" s="52"/>
      <c r="N19" s="52"/>
      <c r="O19" s="52"/>
      <c r="P19" s="52"/>
      <c r="Q19" s="52"/>
      <c r="R19" s="52"/>
      <c r="S19" s="52"/>
      <c r="T19" s="52"/>
      <c r="U19" s="52"/>
    </row>
    <row r="20" spans="1:30" s="53" customFormat="1" x14ac:dyDescent="0.2">
      <c r="A20" s="54"/>
      <c r="B20" s="52"/>
      <c r="C20" s="52"/>
      <c r="D20" s="55"/>
      <c r="E20" s="52"/>
      <c r="F20" s="52"/>
      <c r="G20" s="52"/>
      <c r="H20" s="52"/>
      <c r="I20" s="52"/>
      <c r="J20" s="52"/>
      <c r="K20" s="56"/>
      <c r="L20" s="56"/>
      <c r="M20" s="52"/>
      <c r="N20" s="52"/>
      <c r="O20" s="52"/>
      <c r="P20" s="52"/>
      <c r="Q20" s="52"/>
      <c r="R20" s="52"/>
      <c r="S20" s="52"/>
      <c r="T20" s="52"/>
      <c r="U20" s="52"/>
    </row>
    <row r="21" spans="1:30" s="53" customFormat="1" x14ac:dyDescent="0.2">
      <c r="A21" s="54"/>
      <c r="B21" s="52"/>
      <c r="C21" s="52"/>
      <c r="D21" s="55"/>
      <c r="E21" s="52"/>
      <c r="F21" s="52"/>
      <c r="G21" s="52"/>
      <c r="H21" s="52"/>
      <c r="I21" s="52"/>
      <c r="J21" s="52"/>
      <c r="K21" s="56"/>
      <c r="L21" s="56"/>
      <c r="M21" s="52"/>
      <c r="N21" s="52"/>
      <c r="O21" s="52"/>
      <c r="P21" s="52"/>
      <c r="Q21" s="52"/>
      <c r="R21" s="52"/>
      <c r="S21" s="52"/>
      <c r="T21" s="52"/>
      <c r="U21" s="52"/>
    </row>
    <row r="22" spans="1:30" s="53" customFormat="1" x14ac:dyDescent="0.2">
      <c r="A22" s="54"/>
      <c r="B22" s="52"/>
      <c r="C22" s="52"/>
      <c r="D22" s="55"/>
      <c r="E22" s="52"/>
      <c r="F22" s="52"/>
      <c r="G22" s="52"/>
      <c r="H22" s="52"/>
      <c r="I22" s="52"/>
      <c r="J22" s="52"/>
      <c r="K22" s="56"/>
      <c r="L22" s="56"/>
      <c r="M22" s="52"/>
      <c r="N22" s="52"/>
      <c r="O22" s="52"/>
      <c r="P22" s="52"/>
      <c r="Q22" s="52"/>
      <c r="R22" s="52"/>
      <c r="S22" s="52"/>
      <c r="T22" s="52"/>
      <c r="U22" s="52"/>
    </row>
    <row r="23" spans="1:30" s="53" customFormat="1" x14ac:dyDescent="0.2">
      <c r="A23" s="54"/>
      <c r="B23" s="52"/>
      <c r="C23" s="52"/>
      <c r="D23" s="55"/>
      <c r="E23" s="52"/>
      <c r="F23" s="52"/>
      <c r="G23" s="52"/>
      <c r="H23" s="52"/>
      <c r="I23" s="52"/>
      <c r="J23" s="52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/>
    </row>
    <row r="24" spans="1:30" s="53" customFormat="1" x14ac:dyDescent="0.2">
      <c r="A24" s="54"/>
      <c r="B24" s="52"/>
      <c r="C24" s="52"/>
      <c r="D24" s="55"/>
      <c r="E24" s="52"/>
      <c r="F24" s="52"/>
      <c r="G24" s="52"/>
      <c r="H24" s="52"/>
      <c r="I24" s="52"/>
      <c r="J24" s="52"/>
      <c r="K24" s="56"/>
      <c r="L24" s="56"/>
      <c r="M24" s="52"/>
      <c r="N24" s="52"/>
      <c r="O24" s="52"/>
      <c r="P24" s="52"/>
      <c r="Q24" s="52"/>
      <c r="R24" s="52"/>
      <c r="S24" s="52"/>
      <c r="T24" s="52"/>
      <c r="U24" s="52"/>
    </row>
    <row r="25" spans="1:30" s="53" customFormat="1" x14ac:dyDescent="0.2">
      <c r="A25" s="54"/>
      <c r="B25" s="52"/>
      <c r="C25" s="52"/>
      <c r="D25" s="55"/>
      <c r="E25" s="52"/>
      <c r="F25" s="52"/>
      <c r="G25" s="52"/>
      <c r="H25" s="52"/>
      <c r="I25" s="52"/>
      <c r="J25" s="52"/>
      <c r="K25" s="56"/>
      <c r="L25" s="56"/>
      <c r="M25" s="52"/>
      <c r="N25" s="52"/>
      <c r="O25" s="52"/>
      <c r="P25" s="52"/>
      <c r="Q25" s="52"/>
      <c r="R25" s="52"/>
      <c r="S25" s="52"/>
      <c r="T25" s="52"/>
      <c r="U25" s="52"/>
    </row>
    <row r="26" spans="1:30" s="53" customFormat="1" ht="14.25" customHeight="1" x14ac:dyDescent="0.2">
      <c r="A26" s="54"/>
      <c r="B26" s="52"/>
      <c r="C26" s="52"/>
      <c r="D26" s="55"/>
      <c r="E26" s="52"/>
      <c r="F26" s="52"/>
      <c r="G26" s="52"/>
      <c r="H26" s="52"/>
      <c r="I26" s="52"/>
      <c r="J26" s="52"/>
      <c r="K26" s="56"/>
      <c r="L26" s="56"/>
      <c r="M26" s="52"/>
      <c r="N26" s="52"/>
      <c r="O26" s="52"/>
      <c r="P26" s="52"/>
      <c r="Q26" s="52"/>
      <c r="R26" s="52"/>
      <c r="S26" s="52"/>
      <c r="T26" s="52"/>
      <c r="U26" s="52"/>
    </row>
    <row r="27" spans="1:30" s="53" customFormat="1" x14ac:dyDescent="0.2">
      <c r="A27" s="54"/>
      <c r="B27" s="52"/>
      <c r="C27" s="52"/>
      <c r="D27" s="55"/>
      <c r="E27" s="52"/>
      <c r="F27" s="52"/>
      <c r="G27" s="52"/>
      <c r="H27" s="52"/>
      <c r="I27" s="52"/>
      <c r="J27" s="52"/>
      <c r="K27" s="56"/>
      <c r="L27" s="56"/>
      <c r="M27" s="52"/>
      <c r="N27" s="52"/>
      <c r="O27" s="52"/>
      <c r="P27" s="52"/>
      <c r="Q27" s="52"/>
      <c r="R27" s="52"/>
      <c r="S27" s="52"/>
      <c r="T27" s="52"/>
      <c r="U27" s="52"/>
      <c r="AC27" s="58"/>
      <c r="AD27" s="58"/>
    </row>
    <row r="28" spans="1:30" s="53" customFormat="1" x14ac:dyDescent="0.2">
      <c r="A28" s="54"/>
      <c r="B28" s="52"/>
      <c r="C28" s="52"/>
      <c r="D28" s="55"/>
      <c r="E28" s="52"/>
      <c r="F28" s="52"/>
      <c r="G28" s="52"/>
      <c r="H28" s="52"/>
      <c r="I28" s="52"/>
      <c r="J28" s="52"/>
      <c r="K28" s="56"/>
      <c r="L28" s="56"/>
      <c r="M28" s="52"/>
      <c r="N28" s="52"/>
      <c r="O28" s="52"/>
      <c r="P28" s="52"/>
      <c r="Q28" s="52"/>
      <c r="R28" s="52"/>
      <c r="S28" s="52"/>
      <c r="T28" s="52"/>
      <c r="U28" s="52"/>
      <c r="AC28" s="58"/>
      <c r="AD28" s="58"/>
    </row>
    <row r="29" spans="1:30" s="53" customFormat="1" x14ac:dyDescent="0.2">
      <c r="A29" s="54"/>
      <c r="B29" s="52"/>
      <c r="C29" s="52"/>
      <c r="D29" s="55"/>
      <c r="E29" s="52"/>
      <c r="F29" s="52"/>
      <c r="G29" s="52"/>
      <c r="H29" s="52"/>
      <c r="I29" s="52"/>
      <c r="J29" s="52"/>
      <c r="K29" s="56"/>
      <c r="L29" s="56"/>
      <c r="M29" s="52"/>
      <c r="N29" s="52"/>
      <c r="O29" s="52"/>
      <c r="P29" s="52"/>
      <c r="Q29" s="52"/>
      <c r="R29" s="52"/>
      <c r="S29" s="52"/>
      <c r="AC29" s="58"/>
      <c r="AD29" s="58"/>
    </row>
    <row r="30" spans="1:30" s="53" customFormat="1" x14ac:dyDescent="0.2">
      <c r="A30" s="54"/>
      <c r="B30" s="52"/>
      <c r="C30" s="52"/>
      <c r="D30" s="55"/>
      <c r="E30" s="52"/>
      <c r="F30" s="52"/>
      <c r="G30" s="52"/>
      <c r="H30" s="52"/>
      <c r="I30" s="52"/>
      <c r="J30" s="52"/>
      <c r="K30" s="56"/>
      <c r="L30" s="56"/>
      <c r="M30" s="52"/>
      <c r="N30" s="52"/>
      <c r="O30" s="52"/>
      <c r="P30" s="52"/>
      <c r="Q30" s="52"/>
      <c r="R30" s="52"/>
      <c r="S30" s="52"/>
      <c r="AC30" s="58"/>
      <c r="AD30" s="58"/>
    </row>
    <row r="31" spans="1:30" s="53" customFormat="1" x14ac:dyDescent="0.2">
      <c r="A31" s="54"/>
      <c r="B31" s="52"/>
      <c r="C31" s="52"/>
      <c r="D31" s="55"/>
      <c r="E31" s="52"/>
      <c r="F31" s="52"/>
      <c r="G31" s="52"/>
      <c r="H31" s="52"/>
      <c r="I31" s="52"/>
      <c r="J31" s="52"/>
      <c r="K31" s="56"/>
      <c r="L31" s="56"/>
      <c r="M31" s="52"/>
      <c r="N31" s="52"/>
      <c r="O31" s="52"/>
      <c r="P31" s="52"/>
      <c r="Q31" s="52"/>
      <c r="R31" s="52"/>
      <c r="S31" s="52"/>
      <c r="AC31" s="58"/>
      <c r="AD31" s="58"/>
    </row>
    <row r="32" spans="1:30" s="53" customFormat="1" x14ac:dyDescent="0.2">
      <c r="A32" s="54"/>
      <c r="B32" s="52"/>
      <c r="C32" s="52"/>
      <c r="D32" s="55"/>
      <c r="E32" s="52"/>
      <c r="F32" s="52"/>
      <c r="G32" s="52"/>
      <c r="H32" s="52"/>
      <c r="I32" s="52"/>
      <c r="J32" s="52"/>
      <c r="K32" s="56"/>
      <c r="L32" s="56"/>
      <c r="M32" s="52"/>
      <c r="N32" s="52"/>
      <c r="O32" s="52"/>
      <c r="P32" s="52"/>
      <c r="Q32" s="52"/>
      <c r="R32" s="52"/>
      <c r="S32" s="52"/>
      <c r="AC32" s="58"/>
      <c r="AD32" s="58"/>
    </row>
    <row r="33" spans="1:30" s="53" customFormat="1" x14ac:dyDescent="0.2">
      <c r="A33" s="54"/>
      <c r="B33" s="52"/>
      <c r="C33" s="52"/>
      <c r="D33" s="55"/>
      <c r="E33" s="52"/>
      <c r="F33" s="52"/>
      <c r="G33" s="52"/>
      <c r="H33" s="52"/>
      <c r="I33" s="52"/>
      <c r="J33" s="52"/>
      <c r="K33" s="56"/>
      <c r="L33" s="56"/>
      <c r="M33" s="52"/>
      <c r="N33" s="52"/>
      <c r="O33" s="52"/>
      <c r="P33" s="52"/>
      <c r="Q33" s="52"/>
      <c r="R33" s="52"/>
      <c r="S33" s="52"/>
      <c r="AC33" s="58"/>
      <c r="AD33" s="58"/>
    </row>
    <row r="34" spans="1:30" s="53" customFormat="1" x14ac:dyDescent="0.2">
      <c r="A34" s="54"/>
      <c r="B34" s="52"/>
      <c r="C34" s="52"/>
      <c r="D34" s="55"/>
      <c r="E34" s="52"/>
      <c r="F34" s="52"/>
      <c r="G34" s="52"/>
      <c r="H34" s="52"/>
      <c r="I34" s="52"/>
      <c r="J34" s="52"/>
      <c r="K34" s="56"/>
      <c r="L34" s="56"/>
      <c r="M34" s="52"/>
      <c r="N34" s="52"/>
      <c r="O34" s="52"/>
      <c r="P34" s="52"/>
      <c r="Q34" s="52"/>
      <c r="R34" s="52"/>
      <c r="S34" s="52"/>
      <c r="AC34" s="58"/>
      <c r="AD34" s="58"/>
    </row>
    <row r="35" spans="1:30" s="53" customFormat="1" x14ac:dyDescent="0.2">
      <c r="A35" s="54"/>
      <c r="B35" s="52"/>
      <c r="C35" s="52"/>
      <c r="D35" s="55"/>
      <c r="E35" s="52"/>
      <c r="F35" s="52"/>
      <c r="G35" s="52"/>
      <c r="H35" s="52"/>
      <c r="I35" s="52"/>
      <c r="J35" s="52"/>
      <c r="K35" s="56"/>
      <c r="L35" s="56"/>
      <c r="M35" s="52"/>
      <c r="N35" s="52"/>
      <c r="O35" s="52"/>
      <c r="P35" s="52"/>
      <c r="Q35" s="52"/>
      <c r="R35" s="52"/>
      <c r="S35" s="52"/>
      <c r="AC35" s="58"/>
      <c r="AD35" s="58"/>
    </row>
    <row r="36" spans="1:30" s="53" customFormat="1" x14ac:dyDescent="0.2">
      <c r="A36" s="54"/>
      <c r="B36" s="52"/>
      <c r="C36" s="52"/>
      <c r="D36" s="55"/>
      <c r="E36" s="52"/>
      <c r="F36" s="52"/>
      <c r="G36" s="52"/>
      <c r="H36" s="52"/>
      <c r="I36" s="52"/>
      <c r="J36" s="52"/>
      <c r="K36" s="56"/>
      <c r="L36" s="56"/>
      <c r="M36" s="52"/>
      <c r="N36" s="52"/>
      <c r="O36" s="52"/>
      <c r="P36" s="52"/>
      <c r="Q36" s="52"/>
      <c r="R36" s="52"/>
      <c r="S36" s="52"/>
      <c r="AC36" s="58"/>
      <c r="AD36" s="58"/>
    </row>
    <row r="37" spans="1:30" s="53" customFormat="1" ht="17.25" customHeight="1" x14ac:dyDescent="0.2">
      <c r="A37" s="54"/>
      <c r="B37" s="52"/>
      <c r="C37" s="52"/>
      <c r="D37" s="55"/>
      <c r="E37" s="52"/>
      <c r="F37" s="52"/>
      <c r="G37" s="52"/>
      <c r="H37" s="52"/>
      <c r="I37" s="52"/>
      <c r="J37" s="52"/>
      <c r="K37" s="56"/>
      <c r="L37" s="56"/>
      <c r="M37" s="52"/>
      <c r="N37" s="52"/>
      <c r="O37" s="52"/>
      <c r="P37" s="52"/>
      <c r="Q37" s="52"/>
      <c r="R37" s="52"/>
      <c r="S37" s="52"/>
      <c r="AC37" s="58"/>
    </row>
    <row r="38" spans="1:30" s="53" customFormat="1" x14ac:dyDescent="0.2">
      <c r="A38" s="54"/>
      <c r="B38" s="52"/>
      <c r="C38" s="52"/>
      <c r="D38" s="55"/>
      <c r="E38" s="52"/>
      <c r="F38" s="52"/>
      <c r="G38" s="52"/>
      <c r="H38" s="52"/>
      <c r="I38" s="52"/>
      <c r="J38" s="52"/>
      <c r="K38" s="56"/>
      <c r="L38" s="56"/>
      <c r="M38" s="52"/>
      <c r="N38" s="52"/>
      <c r="O38" s="52"/>
      <c r="P38" s="52"/>
      <c r="Q38" s="52"/>
      <c r="R38" s="52"/>
      <c r="S38" s="52"/>
      <c r="AC38" s="58"/>
    </row>
    <row r="39" spans="1:30" s="53" customFormat="1" ht="12.75" customHeight="1" x14ac:dyDescent="0.2">
      <c r="A39" s="98" t="s">
        <v>45</v>
      </c>
      <c r="B39" s="99" t="s">
        <v>44</v>
      </c>
      <c r="C39" s="100"/>
      <c r="D39" s="96" t="s">
        <v>37</v>
      </c>
      <c r="E39" s="96" t="s">
        <v>38</v>
      </c>
      <c r="F39" s="96" t="s">
        <v>39</v>
      </c>
      <c r="G39" s="96" t="s">
        <v>47</v>
      </c>
      <c r="H39" s="96" t="s">
        <v>40</v>
      </c>
      <c r="I39" s="99" t="s">
        <v>48</v>
      </c>
      <c r="J39" s="100"/>
      <c r="K39" s="96" t="s">
        <v>49</v>
      </c>
      <c r="L39" s="99" t="s">
        <v>43</v>
      </c>
      <c r="M39" s="100"/>
      <c r="N39" s="109" t="s">
        <v>52</v>
      </c>
      <c r="O39" s="151"/>
      <c r="P39" s="151"/>
      <c r="Q39" s="110"/>
      <c r="R39" s="109" t="s">
        <v>27</v>
      </c>
      <c r="S39" s="110"/>
      <c r="T39" s="109" t="s">
        <v>33</v>
      </c>
      <c r="U39" s="110"/>
      <c r="V39" s="109" t="s">
        <v>54</v>
      </c>
      <c r="W39" s="110"/>
      <c r="X39" s="109" t="s">
        <v>51</v>
      </c>
      <c r="Y39" s="110"/>
    </row>
    <row r="40" spans="1:30" s="53" customFormat="1" ht="12.75" customHeight="1" x14ac:dyDescent="0.2">
      <c r="A40" s="98"/>
      <c r="B40" s="101"/>
      <c r="C40" s="102"/>
      <c r="D40" s="97"/>
      <c r="E40" s="97"/>
      <c r="F40" s="97"/>
      <c r="G40" s="97"/>
      <c r="H40" s="97"/>
      <c r="I40" s="101"/>
      <c r="J40" s="102"/>
      <c r="K40" s="97"/>
      <c r="L40" s="101"/>
      <c r="M40" s="102"/>
      <c r="N40" s="111"/>
      <c r="O40" s="152"/>
      <c r="P40" s="152"/>
      <c r="Q40" s="112"/>
      <c r="R40" s="111"/>
      <c r="S40" s="112"/>
      <c r="T40" s="111"/>
      <c r="U40" s="112"/>
      <c r="V40" s="111"/>
      <c r="W40" s="112"/>
      <c r="X40" s="111"/>
      <c r="Y40" s="112"/>
    </row>
    <row r="41" spans="1:30" s="53" customFormat="1" ht="12.75" customHeight="1" x14ac:dyDescent="0.2">
      <c r="A41" s="60">
        <v>1</v>
      </c>
      <c r="B41" s="90"/>
      <c r="C41" s="91"/>
      <c r="D41" s="61">
        <f>'CE(0)'!$N$22</f>
        <v>0</v>
      </c>
      <c r="E41" s="61">
        <f>'CE(0)'!$N$21</f>
        <v>0</v>
      </c>
      <c r="F41" s="61">
        <f>'CE(0)'!$N$20</f>
        <v>0</v>
      </c>
      <c r="G41" s="61">
        <f>'CE(0)'!$K$28</f>
        <v>0</v>
      </c>
      <c r="H41" s="61">
        <f>'CE(0)'!$N$19</f>
        <v>0</v>
      </c>
      <c r="I41" s="88">
        <f>'CE(0)'!$N$18</f>
        <v>0</v>
      </c>
      <c r="J41" s="89"/>
      <c r="K41" s="61">
        <f>'CE(0)'!$N$17</f>
        <v>0</v>
      </c>
      <c r="L41" s="145"/>
      <c r="M41" s="146"/>
      <c r="N41" s="153"/>
      <c r="O41" s="154"/>
      <c r="P41" s="154"/>
      <c r="Q41" s="155"/>
      <c r="R41" s="86" t="e">
        <f>(L41/N41)*100</f>
        <v>#DIV/0!</v>
      </c>
      <c r="S41" s="87"/>
      <c r="T41" s="84"/>
      <c r="U41" s="85"/>
      <c r="V41" s="84"/>
      <c r="W41" s="85"/>
      <c r="X41" s="84"/>
      <c r="Y41" s="85"/>
    </row>
    <row r="42" spans="1:30" s="53" customFormat="1" ht="12.75" customHeight="1" x14ac:dyDescent="0.2">
      <c r="A42" s="60">
        <v>2</v>
      </c>
      <c r="B42" s="90"/>
      <c r="C42" s="91"/>
      <c r="D42" s="61">
        <f>'CE(0)'!$N$22</f>
        <v>0</v>
      </c>
      <c r="E42" s="61">
        <f>'CE(0)'!$N$21</f>
        <v>0</v>
      </c>
      <c r="F42" s="61">
        <f>'CE(0)'!$N$20</f>
        <v>0</v>
      </c>
      <c r="G42" s="61">
        <f>'CE(0)'!$K$28</f>
        <v>0</v>
      </c>
      <c r="H42" s="61">
        <f t="shared" ref="H42:H55" si="0">+H41</f>
        <v>0</v>
      </c>
      <c r="I42" s="88">
        <f>'CE(0)'!$N$18</f>
        <v>0</v>
      </c>
      <c r="J42" s="89"/>
      <c r="K42" s="61">
        <f>'CE(0)'!$N$17</f>
        <v>0</v>
      </c>
      <c r="L42" s="147"/>
      <c r="M42" s="148"/>
      <c r="N42" s="153"/>
      <c r="O42" s="154"/>
      <c r="P42" s="154"/>
      <c r="Q42" s="155"/>
      <c r="R42" s="86" t="e">
        <f t="shared" ref="R42:R55" si="1">(L42/N42)*100</f>
        <v>#DIV/0!</v>
      </c>
      <c r="S42" s="87"/>
      <c r="T42" s="84"/>
      <c r="U42" s="85"/>
      <c r="V42" s="84"/>
      <c r="W42" s="85"/>
      <c r="X42" s="84"/>
      <c r="Y42" s="85"/>
    </row>
    <row r="43" spans="1:30" s="53" customFormat="1" ht="12.75" customHeight="1" x14ac:dyDescent="0.2">
      <c r="A43" s="60">
        <v>3</v>
      </c>
      <c r="B43" s="90"/>
      <c r="C43" s="91">
        <v>45722</v>
      </c>
      <c r="D43" s="61">
        <f>'CE(0)'!$N$22</f>
        <v>0</v>
      </c>
      <c r="E43" s="61">
        <f>'CE(0)'!$N$21</f>
        <v>0</v>
      </c>
      <c r="F43" s="61">
        <f>'CE(0)'!$N$20</f>
        <v>0</v>
      </c>
      <c r="G43" s="61">
        <f>'CE(0)'!$K$28</f>
        <v>0</v>
      </c>
      <c r="H43" s="61">
        <f t="shared" si="0"/>
        <v>0</v>
      </c>
      <c r="I43" s="88">
        <f>'CE(0)'!$N$18</f>
        <v>0</v>
      </c>
      <c r="J43" s="89"/>
      <c r="K43" s="61">
        <f>'CE(0)'!$N$17</f>
        <v>0</v>
      </c>
      <c r="L43" s="147"/>
      <c r="M43" s="148"/>
      <c r="N43" s="153"/>
      <c r="O43" s="154"/>
      <c r="P43" s="154"/>
      <c r="Q43" s="155"/>
      <c r="R43" s="86" t="e">
        <f t="shared" si="1"/>
        <v>#DIV/0!</v>
      </c>
      <c r="S43" s="87"/>
      <c r="T43" s="84"/>
      <c r="U43" s="85"/>
      <c r="V43" s="84"/>
      <c r="W43" s="85"/>
      <c r="X43" s="84"/>
      <c r="Y43" s="85"/>
    </row>
    <row r="44" spans="1:30" s="53" customFormat="1" ht="12.75" customHeight="1" x14ac:dyDescent="0.2">
      <c r="A44" s="60">
        <v>4</v>
      </c>
      <c r="B44" s="92"/>
      <c r="C44" s="93">
        <v>45750</v>
      </c>
      <c r="D44" s="61">
        <f>'CE(0)'!$N$22</f>
        <v>0</v>
      </c>
      <c r="E44" s="61">
        <f>'CE(0)'!$N$21</f>
        <v>0</v>
      </c>
      <c r="F44" s="61">
        <f>'CE(0)'!$N$20</f>
        <v>0</v>
      </c>
      <c r="G44" s="61">
        <f>'CE(0)'!$K$28</f>
        <v>0</v>
      </c>
      <c r="H44" s="61">
        <f t="shared" si="0"/>
        <v>0</v>
      </c>
      <c r="I44" s="88">
        <f>'CE(0)'!$N$18</f>
        <v>0</v>
      </c>
      <c r="J44" s="89"/>
      <c r="K44" s="61">
        <f>'CE(0)'!$N$17</f>
        <v>0</v>
      </c>
      <c r="L44" s="149"/>
      <c r="M44" s="150"/>
      <c r="N44" s="153"/>
      <c r="O44" s="154"/>
      <c r="P44" s="154"/>
      <c r="Q44" s="155"/>
      <c r="R44" s="86" t="e">
        <f t="shared" si="1"/>
        <v>#DIV/0!</v>
      </c>
      <c r="S44" s="87"/>
      <c r="T44" s="84"/>
      <c r="U44" s="85"/>
      <c r="V44" s="84"/>
      <c r="W44" s="85"/>
      <c r="X44" s="84"/>
      <c r="Y44" s="85"/>
    </row>
    <row r="45" spans="1:30" s="53" customFormat="1" ht="12.75" customHeight="1" x14ac:dyDescent="0.2">
      <c r="A45" s="60">
        <v>5</v>
      </c>
      <c r="B45" s="94"/>
      <c r="C45" s="95">
        <v>45776</v>
      </c>
      <c r="D45" s="61">
        <f>'CE(0)'!$N$22</f>
        <v>0</v>
      </c>
      <c r="E45" s="61">
        <f>'CE(0)'!$N$21</f>
        <v>0</v>
      </c>
      <c r="F45" s="61">
        <f>'CE(0)'!$N$20</f>
        <v>0</v>
      </c>
      <c r="G45" s="61">
        <f>'CE(0)'!$K$28</f>
        <v>0</v>
      </c>
      <c r="H45" s="61">
        <f t="shared" si="0"/>
        <v>0</v>
      </c>
      <c r="I45" s="88">
        <f>'CE(0)'!$N$18</f>
        <v>0</v>
      </c>
      <c r="J45" s="89"/>
      <c r="K45" s="61">
        <f>'CE(0)'!$N$17</f>
        <v>0</v>
      </c>
      <c r="L45" s="149"/>
      <c r="M45" s="150"/>
      <c r="N45" s="153"/>
      <c r="O45" s="154"/>
      <c r="P45" s="154"/>
      <c r="Q45" s="155"/>
      <c r="R45" s="86" t="e">
        <f t="shared" si="1"/>
        <v>#DIV/0!</v>
      </c>
      <c r="S45" s="87"/>
      <c r="T45" s="84"/>
      <c r="U45" s="85"/>
      <c r="V45" s="84"/>
      <c r="W45" s="85"/>
      <c r="X45" s="84"/>
      <c r="Y45" s="85"/>
    </row>
    <row r="46" spans="1:30" s="53" customFormat="1" ht="12.75" customHeight="1" x14ac:dyDescent="0.2">
      <c r="A46" s="60">
        <v>6</v>
      </c>
      <c r="B46" s="94"/>
      <c r="C46" s="95"/>
      <c r="D46" s="61">
        <f>'CE(0)'!$N$22</f>
        <v>0</v>
      </c>
      <c r="E46" s="61">
        <f>'CE(0)'!$N$21</f>
        <v>0</v>
      </c>
      <c r="F46" s="61">
        <f>'CE(0)'!$N$20</f>
        <v>0</v>
      </c>
      <c r="G46" s="61">
        <f>'CE(0)'!$K$28</f>
        <v>0</v>
      </c>
      <c r="H46" s="61">
        <f t="shared" si="0"/>
        <v>0</v>
      </c>
      <c r="I46" s="88">
        <f>'CE(0)'!$N$18</f>
        <v>0</v>
      </c>
      <c r="J46" s="89"/>
      <c r="K46" s="61">
        <f>'CE(0)'!$N$17</f>
        <v>0</v>
      </c>
      <c r="L46" s="149"/>
      <c r="M46" s="150"/>
      <c r="N46" s="153"/>
      <c r="O46" s="154"/>
      <c r="P46" s="154"/>
      <c r="Q46" s="155"/>
      <c r="R46" s="86" t="e">
        <f t="shared" si="1"/>
        <v>#DIV/0!</v>
      </c>
      <c r="S46" s="87"/>
      <c r="T46" s="84"/>
      <c r="U46" s="85"/>
      <c r="V46" s="84"/>
      <c r="W46" s="85"/>
      <c r="X46" s="84"/>
      <c r="Y46" s="85"/>
    </row>
    <row r="47" spans="1:30" s="53" customFormat="1" ht="12.75" customHeight="1" x14ac:dyDescent="0.2">
      <c r="A47" s="60">
        <v>7</v>
      </c>
      <c r="B47" s="92"/>
      <c r="C47" s="93"/>
      <c r="D47" s="61">
        <f>'CE(0)'!$N$22</f>
        <v>0</v>
      </c>
      <c r="E47" s="61">
        <f>'CE(0)'!$N$21</f>
        <v>0</v>
      </c>
      <c r="F47" s="61">
        <f>'CE(0)'!$N$20</f>
        <v>0</v>
      </c>
      <c r="G47" s="61">
        <f>'CE(0)'!$K$28</f>
        <v>0</v>
      </c>
      <c r="H47" s="61">
        <f t="shared" si="0"/>
        <v>0</v>
      </c>
      <c r="I47" s="88">
        <f>'CE(0)'!$N$18</f>
        <v>0</v>
      </c>
      <c r="J47" s="89"/>
      <c r="K47" s="61">
        <f>'CE(0)'!$N$17</f>
        <v>0</v>
      </c>
      <c r="L47" s="149"/>
      <c r="M47" s="150"/>
      <c r="N47" s="153"/>
      <c r="O47" s="154"/>
      <c r="P47" s="154"/>
      <c r="Q47" s="155"/>
      <c r="R47" s="86" t="e">
        <f t="shared" si="1"/>
        <v>#DIV/0!</v>
      </c>
      <c r="S47" s="87"/>
      <c r="T47" s="84"/>
      <c r="U47" s="85"/>
      <c r="V47" s="84"/>
      <c r="W47" s="85"/>
      <c r="X47" s="84"/>
      <c r="Y47" s="85"/>
    </row>
    <row r="48" spans="1:30" s="53" customFormat="1" ht="12.75" customHeight="1" x14ac:dyDescent="0.2">
      <c r="A48" s="60">
        <v>8</v>
      </c>
      <c r="B48" s="92"/>
      <c r="C48" s="93"/>
      <c r="D48" s="61">
        <f>'CE(0)'!$N$22</f>
        <v>0</v>
      </c>
      <c r="E48" s="61">
        <f>'CE(0)'!$N$21</f>
        <v>0</v>
      </c>
      <c r="F48" s="61">
        <f>'CE(0)'!$N$20</f>
        <v>0</v>
      </c>
      <c r="G48" s="61">
        <f>'CE(0)'!$K$28</f>
        <v>0</v>
      </c>
      <c r="H48" s="61">
        <f t="shared" si="0"/>
        <v>0</v>
      </c>
      <c r="I48" s="88">
        <f>'CE(0)'!$N$18</f>
        <v>0</v>
      </c>
      <c r="J48" s="89"/>
      <c r="K48" s="61">
        <f>'CE(0)'!$N$17</f>
        <v>0</v>
      </c>
      <c r="L48" s="149"/>
      <c r="M48" s="150"/>
      <c r="N48" s="153"/>
      <c r="O48" s="154"/>
      <c r="P48" s="154"/>
      <c r="Q48" s="155"/>
      <c r="R48" s="86" t="e">
        <f t="shared" si="1"/>
        <v>#DIV/0!</v>
      </c>
      <c r="S48" s="87"/>
      <c r="T48" s="84"/>
      <c r="U48" s="85"/>
      <c r="V48" s="84"/>
      <c r="W48" s="85"/>
      <c r="X48" s="84"/>
      <c r="Y48" s="85"/>
    </row>
    <row r="49" spans="1:25" s="53" customFormat="1" ht="12.75" customHeight="1" x14ac:dyDescent="0.2">
      <c r="A49" s="60">
        <v>9</v>
      </c>
      <c r="B49" s="92"/>
      <c r="C49" s="93"/>
      <c r="D49" s="61">
        <f>'CE(0)'!$N$22</f>
        <v>0</v>
      </c>
      <c r="E49" s="61">
        <f>'CE(0)'!$N$21</f>
        <v>0</v>
      </c>
      <c r="F49" s="61">
        <f>'CE(0)'!$N$20</f>
        <v>0</v>
      </c>
      <c r="G49" s="61">
        <f>'CE(0)'!$K$28</f>
        <v>0</v>
      </c>
      <c r="H49" s="61">
        <f t="shared" si="0"/>
        <v>0</v>
      </c>
      <c r="I49" s="88">
        <f>'CE(0)'!$N$18</f>
        <v>0</v>
      </c>
      <c r="J49" s="89"/>
      <c r="K49" s="61">
        <f>'CE(0)'!$N$17</f>
        <v>0</v>
      </c>
      <c r="L49" s="149"/>
      <c r="M49" s="150"/>
      <c r="N49" s="153"/>
      <c r="O49" s="154"/>
      <c r="P49" s="154"/>
      <c r="Q49" s="155"/>
      <c r="R49" s="86" t="e">
        <f t="shared" si="1"/>
        <v>#DIV/0!</v>
      </c>
      <c r="S49" s="87"/>
      <c r="T49" s="84"/>
      <c r="U49" s="85"/>
      <c r="V49" s="84"/>
      <c r="W49" s="85"/>
      <c r="X49" s="84"/>
      <c r="Y49" s="85"/>
    </row>
    <row r="50" spans="1:25" s="53" customFormat="1" ht="12.75" customHeight="1" x14ac:dyDescent="0.2">
      <c r="A50" s="60">
        <v>10</v>
      </c>
      <c r="B50" s="92"/>
      <c r="C50" s="93"/>
      <c r="D50" s="61">
        <f>'CE(0)'!$N$22</f>
        <v>0</v>
      </c>
      <c r="E50" s="61">
        <f>'CE(0)'!$N$21</f>
        <v>0</v>
      </c>
      <c r="F50" s="61">
        <f>'CE(0)'!$N$20</f>
        <v>0</v>
      </c>
      <c r="G50" s="61">
        <f>'CE(0)'!$K$28</f>
        <v>0</v>
      </c>
      <c r="H50" s="61">
        <f t="shared" si="0"/>
        <v>0</v>
      </c>
      <c r="I50" s="88">
        <f>'CE(0)'!$N$18</f>
        <v>0</v>
      </c>
      <c r="J50" s="89"/>
      <c r="K50" s="61">
        <f>'CE(0)'!$N$17</f>
        <v>0</v>
      </c>
      <c r="L50" s="149"/>
      <c r="M50" s="150"/>
      <c r="N50" s="153"/>
      <c r="O50" s="154"/>
      <c r="P50" s="154"/>
      <c r="Q50" s="155"/>
      <c r="R50" s="86" t="e">
        <f t="shared" si="1"/>
        <v>#DIV/0!</v>
      </c>
      <c r="S50" s="87"/>
      <c r="T50" s="84"/>
      <c r="U50" s="85"/>
      <c r="V50" s="84"/>
      <c r="W50" s="85"/>
      <c r="X50" s="84"/>
      <c r="Y50" s="85"/>
    </row>
    <row r="51" spans="1:25" s="53" customFormat="1" ht="12.75" customHeight="1" x14ac:dyDescent="0.2">
      <c r="A51" s="60">
        <v>11</v>
      </c>
      <c r="B51" s="92"/>
      <c r="C51" s="93"/>
      <c r="D51" s="61">
        <f>'CE(0)'!$N$22</f>
        <v>0</v>
      </c>
      <c r="E51" s="61">
        <f>'CE(0)'!$N$21</f>
        <v>0</v>
      </c>
      <c r="F51" s="61">
        <f>'CE(0)'!$N$20</f>
        <v>0</v>
      </c>
      <c r="G51" s="61">
        <f>'CE(0)'!$K$28</f>
        <v>0</v>
      </c>
      <c r="H51" s="61">
        <f t="shared" si="0"/>
        <v>0</v>
      </c>
      <c r="I51" s="88">
        <f>'CE(0)'!$N$18</f>
        <v>0</v>
      </c>
      <c r="J51" s="89"/>
      <c r="K51" s="61">
        <f>'CE(0)'!$N$17</f>
        <v>0</v>
      </c>
      <c r="L51" s="149"/>
      <c r="M51" s="150"/>
      <c r="N51" s="153"/>
      <c r="O51" s="154"/>
      <c r="P51" s="154"/>
      <c r="Q51" s="155"/>
      <c r="R51" s="86" t="e">
        <f t="shared" si="1"/>
        <v>#DIV/0!</v>
      </c>
      <c r="S51" s="87"/>
      <c r="T51" s="84"/>
      <c r="U51" s="85"/>
      <c r="V51" s="84"/>
      <c r="W51" s="85"/>
      <c r="X51" s="84"/>
      <c r="Y51" s="85"/>
    </row>
    <row r="52" spans="1:25" s="53" customFormat="1" ht="12.75" customHeight="1" x14ac:dyDescent="0.2">
      <c r="A52" s="60">
        <v>12</v>
      </c>
      <c r="B52" s="92"/>
      <c r="C52" s="93"/>
      <c r="D52" s="61">
        <f>'CE(0)'!$N$22</f>
        <v>0</v>
      </c>
      <c r="E52" s="61">
        <f>'CE(0)'!$N$21</f>
        <v>0</v>
      </c>
      <c r="F52" s="61">
        <f>'CE(0)'!$N$20</f>
        <v>0</v>
      </c>
      <c r="G52" s="61">
        <f>'CE(0)'!$K$28</f>
        <v>0</v>
      </c>
      <c r="H52" s="61">
        <f t="shared" si="0"/>
        <v>0</v>
      </c>
      <c r="I52" s="88">
        <f>'CE(0)'!$N$18</f>
        <v>0</v>
      </c>
      <c r="J52" s="89"/>
      <c r="K52" s="61">
        <f>'CE(0)'!$N$17</f>
        <v>0</v>
      </c>
      <c r="L52" s="149"/>
      <c r="M52" s="150"/>
      <c r="N52" s="153"/>
      <c r="O52" s="154"/>
      <c r="P52" s="154"/>
      <c r="Q52" s="155"/>
      <c r="R52" s="86" t="e">
        <f t="shared" si="1"/>
        <v>#DIV/0!</v>
      </c>
      <c r="S52" s="87"/>
      <c r="T52" s="84"/>
      <c r="U52" s="85"/>
      <c r="V52" s="84"/>
      <c r="W52" s="85"/>
      <c r="X52" s="84"/>
      <c r="Y52" s="85"/>
    </row>
    <row r="53" spans="1:25" s="53" customFormat="1" ht="12.75" customHeight="1" x14ac:dyDescent="0.2">
      <c r="A53" s="60">
        <v>13</v>
      </c>
      <c r="B53" s="92"/>
      <c r="C53" s="93"/>
      <c r="D53" s="61">
        <f>'CE(0)'!$N$22</f>
        <v>0</v>
      </c>
      <c r="E53" s="61">
        <f>'CE(0)'!$N$21</f>
        <v>0</v>
      </c>
      <c r="F53" s="61">
        <f>'CE(0)'!$N$20</f>
        <v>0</v>
      </c>
      <c r="G53" s="61">
        <f>'CE(0)'!$K$28</f>
        <v>0</v>
      </c>
      <c r="H53" s="61">
        <f t="shared" si="0"/>
        <v>0</v>
      </c>
      <c r="I53" s="88">
        <f>'CE(0)'!$N$18</f>
        <v>0</v>
      </c>
      <c r="J53" s="89"/>
      <c r="K53" s="61">
        <f>'CE(0)'!$N$17</f>
        <v>0</v>
      </c>
      <c r="L53" s="149"/>
      <c r="M53" s="150"/>
      <c r="N53" s="153"/>
      <c r="O53" s="154"/>
      <c r="P53" s="154"/>
      <c r="Q53" s="155"/>
      <c r="R53" s="86" t="e">
        <f t="shared" si="1"/>
        <v>#DIV/0!</v>
      </c>
      <c r="S53" s="87"/>
      <c r="T53" s="84"/>
      <c r="U53" s="85"/>
      <c r="V53" s="84"/>
      <c r="W53" s="85"/>
      <c r="X53" s="84"/>
      <c r="Y53" s="85"/>
    </row>
    <row r="54" spans="1:25" s="53" customFormat="1" ht="12.75" customHeight="1" x14ac:dyDescent="0.2">
      <c r="A54" s="60">
        <v>14</v>
      </c>
      <c r="B54" s="92"/>
      <c r="C54" s="93"/>
      <c r="D54" s="61">
        <f>'CE(0)'!$N$22</f>
        <v>0</v>
      </c>
      <c r="E54" s="61">
        <f>'CE(0)'!$N$21</f>
        <v>0</v>
      </c>
      <c r="F54" s="61">
        <f>'CE(0)'!$N$20</f>
        <v>0</v>
      </c>
      <c r="G54" s="61">
        <f>'CE(0)'!$K$28</f>
        <v>0</v>
      </c>
      <c r="H54" s="61">
        <f t="shared" si="0"/>
        <v>0</v>
      </c>
      <c r="I54" s="88">
        <f>'CE(0)'!$N$18</f>
        <v>0</v>
      </c>
      <c r="J54" s="89"/>
      <c r="K54" s="61">
        <f>'CE(0)'!$N$17</f>
        <v>0</v>
      </c>
      <c r="L54" s="149"/>
      <c r="M54" s="150"/>
      <c r="N54" s="153"/>
      <c r="O54" s="154"/>
      <c r="P54" s="154"/>
      <c r="Q54" s="155"/>
      <c r="R54" s="86" t="e">
        <f t="shared" si="1"/>
        <v>#DIV/0!</v>
      </c>
      <c r="S54" s="87"/>
      <c r="T54" s="84"/>
      <c r="U54" s="85"/>
      <c r="V54" s="84"/>
      <c r="W54" s="85"/>
      <c r="X54" s="84"/>
      <c r="Y54" s="85"/>
    </row>
    <row r="55" spans="1:25" s="53" customFormat="1" ht="12.75" customHeight="1" x14ac:dyDescent="0.2">
      <c r="A55" s="60">
        <v>15</v>
      </c>
      <c r="B55" s="92"/>
      <c r="C55" s="93"/>
      <c r="D55" s="61">
        <f>'CE(0)'!$N$22</f>
        <v>0</v>
      </c>
      <c r="E55" s="61">
        <f>'CE(0)'!$N$21</f>
        <v>0</v>
      </c>
      <c r="F55" s="61">
        <f>'CE(0)'!$N$20</f>
        <v>0</v>
      </c>
      <c r="G55" s="61">
        <f>'CE(0)'!$K$28</f>
        <v>0</v>
      </c>
      <c r="H55" s="61">
        <f t="shared" si="0"/>
        <v>0</v>
      </c>
      <c r="I55" s="88">
        <f>'CE(0)'!$N$18</f>
        <v>0</v>
      </c>
      <c r="J55" s="89"/>
      <c r="K55" s="61">
        <f>'CE(0)'!$N$17</f>
        <v>0</v>
      </c>
      <c r="L55" s="149"/>
      <c r="M55" s="150"/>
      <c r="N55" s="153"/>
      <c r="O55" s="154"/>
      <c r="P55" s="154"/>
      <c r="Q55" s="155"/>
      <c r="R55" s="86" t="e">
        <f t="shared" si="1"/>
        <v>#DIV/0!</v>
      </c>
      <c r="S55" s="87"/>
      <c r="T55" s="84"/>
      <c r="U55" s="85"/>
      <c r="V55" s="84"/>
      <c r="W55" s="85"/>
      <c r="X55" s="84"/>
      <c r="Y55" s="85"/>
    </row>
    <row r="56" spans="1:25" s="53" customFormat="1" ht="12.75" customHeight="1" x14ac:dyDescent="0.2">
      <c r="K56" s="59"/>
      <c r="L56" s="59"/>
    </row>
    <row r="57" spans="1:25" s="53" customFormat="1" ht="12.75" customHeight="1" x14ac:dyDescent="0.2">
      <c r="K57" s="59"/>
      <c r="L57" s="59"/>
      <c r="T57" s="59"/>
      <c r="U57" s="59"/>
    </row>
    <row r="58" spans="1:25" s="53" customFormat="1" ht="12.75" customHeight="1" x14ac:dyDescent="0.2">
      <c r="D58" s="62"/>
      <c r="K58" s="59"/>
      <c r="L58" s="59"/>
      <c r="T58" s="59"/>
      <c r="U58" s="59"/>
    </row>
    <row r="59" spans="1:25" s="53" customFormat="1" ht="12.75" customHeight="1" x14ac:dyDescent="0.2">
      <c r="D59" s="62"/>
      <c r="K59" s="59"/>
      <c r="L59" s="59"/>
      <c r="T59" s="59"/>
      <c r="U59" s="59"/>
    </row>
    <row r="60" spans="1:25" s="53" customFormat="1" ht="12.75" customHeight="1" x14ac:dyDescent="0.2">
      <c r="D60" s="62"/>
      <c r="K60" s="59"/>
      <c r="L60" s="59"/>
      <c r="T60" s="59"/>
      <c r="U60" s="59"/>
    </row>
    <row r="61" spans="1:25" s="53" customFormat="1" ht="12.75" customHeight="1" x14ac:dyDescent="0.2">
      <c r="D61" s="62"/>
      <c r="K61" s="59"/>
      <c r="L61" s="59"/>
      <c r="T61" s="59"/>
      <c r="U61" s="59"/>
    </row>
    <row r="62" spans="1:25" s="53" customFormat="1" ht="12.75" customHeight="1" x14ac:dyDescent="0.2">
      <c r="D62" s="62"/>
      <c r="K62" s="59"/>
      <c r="L62" s="59"/>
      <c r="T62" s="59"/>
      <c r="U62" s="59"/>
    </row>
    <row r="63" spans="1:25" s="53" customFormat="1" ht="12.75" customHeight="1" x14ac:dyDescent="0.2">
      <c r="D63" s="62"/>
      <c r="K63" s="59"/>
      <c r="L63" s="59"/>
      <c r="T63" s="59"/>
      <c r="U63" s="59"/>
    </row>
    <row r="64" spans="1:25" s="53" customFormat="1" ht="12.75" customHeight="1" x14ac:dyDescent="0.2">
      <c r="D64" s="62"/>
      <c r="K64" s="59"/>
      <c r="L64" s="59"/>
      <c r="T64" s="59"/>
      <c r="U64" s="59"/>
    </row>
    <row r="65" spans="19:29" ht="12.75" customHeight="1" x14ac:dyDescent="0.2">
      <c r="S65" s="28"/>
      <c r="Y65" s="53"/>
      <c r="Z65" s="53"/>
      <c r="AA65" s="53"/>
      <c r="AB65" s="53"/>
      <c r="AC65" s="28"/>
    </row>
    <row r="66" spans="19:29" ht="12.75" customHeight="1" x14ac:dyDescent="0.2">
      <c r="S66" s="28"/>
      <c r="Y66" s="53"/>
      <c r="Z66" s="53"/>
      <c r="AA66" s="53"/>
      <c r="AB66" s="53"/>
      <c r="AC66" s="28"/>
    </row>
    <row r="67" spans="19:29" ht="12.75" customHeight="1" x14ac:dyDescent="0.2">
      <c r="S67" s="28"/>
      <c r="Y67" s="53"/>
      <c r="Z67" s="53"/>
      <c r="AA67" s="53"/>
      <c r="AB67" s="53"/>
      <c r="AC67" s="28"/>
    </row>
    <row r="68" spans="19:29" ht="12.75" customHeight="1" x14ac:dyDescent="0.2">
      <c r="S68" s="28"/>
      <c r="Y68" s="53"/>
      <c r="Z68" s="53"/>
      <c r="AA68" s="53"/>
      <c r="AB68" s="53"/>
      <c r="AC68" s="28"/>
    </row>
    <row r="69" spans="19:29" ht="12.75" customHeight="1" x14ac:dyDescent="0.2">
      <c r="S69" s="28"/>
      <c r="Y69" s="53"/>
      <c r="Z69" s="53"/>
      <c r="AA69" s="53"/>
      <c r="AB69" s="53"/>
      <c r="AC69" s="28"/>
    </row>
    <row r="70" spans="19:29" ht="12.75" customHeight="1" x14ac:dyDescent="0.2">
      <c r="S70" s="28"/>
      <c r="Y70" s="53"/>
      <c r="Z70" s="53"/>
      <c r="AA70" s="53"/>
      <c r="AB70" s="53"/>
      <c r="AC70" s="28"/>
    </row>
    <row r="71" spans="19:29" ht="12.75" customHeight="1" x14ac:dyDescent="0.2">
      <c r="S71" s="28"/>
      <c r="Y71" s="53"/>
      <c r="Z71" s="53"/>
      <c r="AA71" s="53"/>
      <c r="AB71" s="53"/>
      <c r="AC71" s="28"/>
    </row>
    <row r="72" spans="19:29" ht="12.75" customHeight="1" x14ac:dyDescent="0.2">
      <c r="S72" s="28"/>
      <c r="Y72" s="53"/>
      <c r="Z72" s="53"/>
      <c r="AA72" s="53"/>
      <c r="AB72" s="53"/>
      <c r="AC72" s="28"/>
    </row>
    <row r="73" spans="19:29" ht="12.75" customHeight="1" x14ac:dyDescent="0.2">
      <c r="S73" s="28"/>
      <c r="Y73" s="53"/>
      <c r="Z73" s="53"/>
      <c r="AA73" s="53"/>
      <c r="AB73" s="53"/>
      <c r="AC73" s="28"/>
    </row>
    <row r="74" spans="19:29" ht="12.75" customHeight="1" x14ac:dyDescent="0.2">
      <c r="S74" s="28"/>
      <c r="Y74" s="53"/>
      <c r="Z74" s="53"/>
      <c r="AA74" s="53"/>
      <c r="AB74" s="53"/>
      <c r="AC74" s="28"/>
    </row>
    <row r="75" spans="19:29" ht="12.75" customHeight="1" x14ac:dyDescent="0.2">
      <c r="S75" s="28"/>
      <c r="Y75" s="53"/>
      <c r="Z75" s="53"/>
      <c r="AA75" s="53"/>
      <c r="AB75" s="53"/>
      <c r="AC75" s="28"/>
    </row>
    <row r="76" spans="19:29" ht="12.75" customHeight="1" x14ac:dyDescent="0.2">
      <c r="S76" s="28"/>
      <c r="Y76" s="53"/>
      <c r="Z76" s="53"/>
      <c r="AA76" s="53"/>
      <c r="AB76" s="53"/>
      <c r="AC76" s="28"/>
    </row>
    <row r="77" spans="19:29" ht="12.75" customHeight="1" x14ac:dyDescent="0.2">
      <c r="S77" s="28"/>
      <c r="Y77" s="53"/>
      <c r="Z77" s="53"/>
      <c r="AA77" s="53"/>
      <c r="AB77" s="53"/>
      <c r="AC77" s="28"/>
    </row>
    <row r="78" spans="19:29" ht="12.75" customHeight="1" x14ac:dyDescent="0.2">
      <c r="S78" s="28"/>
      <c r="Y78" s="53"/>
      <c r="Z78" s="53"/>
      <c r="AA78" s="53"/>
      <c r="AB78" s="53"/>
      <c r="AC78" s="28"/>
    </row>
    <row r="79" spans="19:29" ht="12.75" customHeight="1" x14ac:dyDescent="0.2">
      <c r="S79" s="28"/>
      <c r="Y79" s="53"/>
      <c r="Z79" s="53"/>
      <c r="AA79" s="53"/>
      <c r="AB79" s="53"/>
      <c r="AC79" s="28"/>
    </row>
    <row r="80" spans="19:29" ht="12.75" customHeight="1" x14ac:dyDescent="0.2">
      <c r="S80" s="28"/>
      <c r="Y80" s="53"/>
      <c r="Z80" s="53"/>
      <c r="AA80" s="53"/>
      <c r="AB80" s="53"/>
      <c r="AC80" s="28"/>
    </row>
    <row r="81" spans="19:29" ht="12.75" customHeight="1" x14ac:dyDescent="0.2">
      <c r="S81" s="28"/>
      <c r="Y81" s="53"/>
      <c r="Z81" s="53"/>
      <c r="AA81" s="53"/>
      <c r="AB81" s="53"/>
      <c r="AC81" s="28"/>
    </row>
    <row r="82" spans="19:29" ht="12.75" customHeight="1" x14ac:dyDescent="0.2">
      <c r="S82" s="28"/>
      <c r="Y82" s="53"/>
      <c r="Z82" s="53"/>
      <c r="AA82" s="53"/>
      <c r="AB82" s="53"/>
      <c r="AC82" s="28"/>
    </row>
    <row r="83" spans="19:29" ht="12.75" customHeight="1" x14ac:dyDescent="0.2">
      <c r="S83" s="28"/>
      <c r="Y83" s="53"/>
      <c r="Z83" s="53"/>
      <c r="AA83" s="53"/>
      <c r="AB83" s="53"/>
      <c r="AC83" s="28"/>
    </row>
    <row r="84" spans="19:29" ht="12.75" customHeight="1" x14ac:dyDescent="0.2">
      <c r="S84" s="28"/>
      <c r="Y84" s="53"/>
      <c r="Z84" s="53"/>
      <c r="AA84" s="53"/>
      <c r="AB84" s="53"/>
      <c r="AC84" s="28"/>
    </row>
    <row r="85" spans="19:29" ht="12.75" customHeight="1" x14ac:dyDescent="0.2">
      <c r="S85" s="28"/>
      <c r="Y85" s="53"/>
      <c r="Z85" s="53"/>
      <c r="AA85" s="53"/>
      <c r="AB85" s="53"/>
      <c r="AC85" s="28"/>
    </row>
    <row r="86" spans="19:29" ht="12.75" customHeight="1" x14ac:dyDescent="0.2">
      <c r="S86" s="28"/>
      <c r="Y86" s="53"/>
      <c r="Z86" s="53"/>
      <c r="AA86" s="53"/>
      <c r="AB86" s="53"/>
      <c r="AC86" s="28"/>
    </row>
    <row r="87" spans="19:29" ht="12.75" customHeight="1" x14ac:dyDescent="0.2">
      <c r="S87" s="28"/>
      <c r="Y87" s="53"/>
      <c r="Z87" s="53"/>
      <c r="AA87" s="53"/>
      <c r="AB87" s="53"/>
      <c r="AC87" s="28"/>
    </row>
    <row r="88" spans="19:29" ht="12.75" customHeight="1" x14ac:dyDescent="0.2">
      <c r="S88" s="28"/>
      <c r="Y88" s="53"/>
      <c r="Z88" s="53"/>
      <c r="AA88" s="53"/>
      <c r="AB88" s="53"/>
      <c r="AC88" s="28"/>
    </row>
    <row r="89" spans="19:29" ht="12.75" customHeight="1" x14ac:dyDescent="0.2">
      <c r="S89" s="28"/>
      <c r="Y89" s="53"/>
      <c r="Z89" s="53"/>
      <c r="AA89" s="53"/>
      <c r="AB89" s="53"/>
      <c r="AC89" s="28"/>
    </row>
    <row r="90" spans="19:29" ht="12.75" customHeight="1" x14ac:dyDescent="0.2">
      <c r="S90" s="28"/>
      <c r="Y90" s="53"/>
      <c r="Z90" s="53"/>
      <c r="AA90" s="53"/>
      <c r="AB90" s="53"/>
      <c r="AC90" s="28"/>
    </row>
    <row r="91" spans="19:29" ht="12.75" customHeight="1" x14ac:dyDescent="0.2">
      <c r="S91" s="28"/>
      <c r="Y91" s="53"/>
      <c r="Z91" s="53"/>
      <c r="AA91" s="53"/>
      <c r="AB91" s="53"/>
      <c r="AC91" s="28"/>
    </row>
    <row r="92" spans="19:29" ht="12.75" customHeight="1" x14ac:dyDescent="0.2">
      <c r="S92" s="28"/>
      <c r="Y92" s="53"/>
      <c r="Z92" s="53"/>
      <c r="AA92" s="53"/>
      <c r="AB92" s="53"/>
      <c r="AC92" s="28"/>
    </row>
    <row r="93" spans="19:29" ht="12.75" customHeight="1" x14ac:dyDescent="0.2">
      <c r="S93" s="28"/>
      <c r="Y93" s="53"/>
      <c r="Z93" s="53"/>
      <c r="AA93" s="53"/>
      <c r="AB93" s="53"/>
      <c r="AC93" s="28"/>
    </row>
    <row r="94" spans="19:29" ht="12.75" customHeight="1" x14ac:dyDescent="0.2">
      <c r="S94" s="28"/>
      <c r="Y94" s="53"/>
      <c r="Z94" s="53"/>
      <c r="AA94" s="53"/>
      <c r="AB94" s="53"/>
      <c r="AC94" s="28"/>
    </row>
    <row r="95" spans="19:29" ht="12.75" customHeight="1" x14ac:dyDescent="0.2">
      <c r="S95" s="28"/>
      <c r="Y95" s="53"/>
      <c r="Z95" s="53"/>
      <c r="AA95" s="53"/>
      <c r="AB95" s="53"/>
      <c r="AC95" s="28"/>
    </row>
    <row r="96" spans="19:29" ht="12.75" customHeight="1" x14ac:dyDescent="0.2">
      <c r="S96" s="28"/>
      <c r="Y96" s="53"/>
      <c r="Z96" s="53"/>
      <c r="AA96" s="53"/>
      <c r="AB96" s="53"/>
      <c r="AC96" s="28"/>
    </row>
    <row r="97" spans="19:29" ht="12.75" customHeight="1" x14ac:dyDescent="0.2">
      <c r="S97" s="28"/>
      <c r="Y97" s="53"/>
      <c r="Z97" s="53"/>
      <c r="AA97" s="53"/>
      <c r="AB97" s="53"/>
      <c r="AC97" s="28"/>
    </row>
    <row r="98" spans="19:29" ht="12.75" customHeight="1" x14ac:dyDescent="0.2">
      <c r="S98" s="28"/>
      <c r="Y98" s="53"/>
      <c r="Z98" s="53"/>
      <c r="AA98" s="53"/>
      <c r="AB98" s="53"/>
      <c r="AC98" s="28"/>
    </row>
    <row r="99" spans="19:29" ht="12.75" customHeight="1" x14ac:dyDescent="0.2">
      <c r="S99" s="28"/>
      <c r="Y99" s="53"/>
      <c r="Z99" s="53"/>
      <c r="AA99" s="53"/>
      <c r="AB99" s="53"/>
      <c r="AC99" s="28"/>
    </row>
    <row r="100" spans="19:29" ht="12.75" customHeight="1" x14ac:dyDescent="0.2">
      <c r="S100" s="28"/>
      <c r="Y100" s="53"/>
      <c r="Z100" s="53"/>
      <c r="AA100" s="53"/>
      <c r="AB100" s="53"/>
      <c r="AC100" s="28"/>
    </row>
    <row r="101" spans="19:29" ht="12.75" customHeight="1" x14ac:dyDescent="0.2">
      <c r="S101" s="28"/>
      <c r="Y101" s="53"/>
      <c r="Z101" s="53"/>
      <c r="AA101" s="53"/>
      <c r="AB101" s="53"/>
      <c r="AC101" s="28"/>
    </row>
    <row r="102" spans="19:29" ht="12.75" customHeight="1" x14ac:dyDescent="0.2">
      <c r="S102" s="28"/>
      <c r="Y102" s="53"/>
      <c r="Z102" s="53"/>
      <c r="AA102" s="53"/>
      <c r="AB102" s="53"/>
      <c r="AC102" s="28"/>
    </row>
    <row r="103" spans="19:29" ht="12.75" customHeight="1" x14ac:dyDescent="0.2">
      <c r="S103" s="28"/>
      <c r="Y103" s="53"/>
      <c r="Z103" s="53"/>
      <c r="AA103" s="53"/>
      <c r="AB103" s="53"/>
      <c r="AC103" s="28"/>
    </row>
    <row r="104" spans="19:29" ht="12.75" customHeight="1" x14ac:dyDescent="0.2">
      <c r="S104" s="28"/>
      <c r="Y104" s="53"/>
      <c r="Z104" s="53"/>
      <c r="AA104" s="53"/>
      <c r="AB104" s="53"/>
      <c r="AC104" s="28"/>
    </row>
    <row r="105" spans="19:29" ht="12.75" customHeight="1" x14ac:dyDescent="0.2">
      <c r="S105" s="28"/>
      <c r="Y105" s="53"/>
      <c r="Z105" s="53"/>
      <c r="AA105" s="53"/>
      <c r="AB105" s="53"/>
      <c r="AC105" s="28"/>
    </row>
    <row r="106" spans="19:29" ht="12.75" customHeight="1" x14ac:dyDescent="0.2">
      <c r="S106" s="28"/>
      <c r="Y106" s="53"/>
      <c r="Z106" s="53"/>
      <c r="AA106" s="53"/>
      <c r="AB106" s="53"/>
      <c r="AC106" s="28"/>
    </row>
    <row r="107" spans="19:29" ht="12.75" customHeight="1" x14ac:dyDescent="0.2">
      <c r="S107" s="28"/>
      <c r="Y107" s="53"/>
      <c r="Z107" s="53"/>
      <c r="AA107" s="53"/>
      <c r="AB107" s="53"/>
      <c r="AC107" s="28"/>
    </row>
    <row r="108" spans="19:29" ht="12.75" customHeight="1" x14ac:dyDescent="0.2">
      <c r="S108" s="28"/>
      <c r="Y108" s="53"/>
      <c r="Z108" s="53"/>
      <c r="AA108" s="53"/>
      <c r="AB108" s="53"/>
      <c r="AC108" s="28"/>
    </row>
    <row r="109" spans="19:29" ht="12.75" customHeight="1" x14ac:dyDescent="0.2">
      <c r="S109" s="28"/>
      <c r="Y109" s="53"/>
      <c r="Z109" s="53"/>
      <c r="AA109" s="53"/>
      <c r="AB109" s="53"/>
      <c r="AC109" s="28"/>
    </row>
    <row r="110" spans="19:29" ht="12.75" customHeight="1" x14ac:dyDescent="0.2">
      <c r="S110" s="28"/>
      <c r="Y110" s="53"/>
      <c r="Z110" s="53"/>
      <c r="AA110" s="53"/>
      <c r="AB110" s="53"/>
      <c r="AC110" s="28"/>
    </row>
    <row r="111" spans="19:29" ht="12.75" customHeight="1" x14ac:dyDescent="0.2">
      <c r="S111" s="28"/>
      <c r="Y111" s="53"/>
      <c r="Z111" s="53"/>
      <c r="AA111" s="53"/>
      <c r="AB111" s="53"/>
      <c r="AC111" s="28"/>
    </row>
    <row r="112" spans="19:29" ht="12.75" customHeight="1" x14ac:dyDescent="0.2">
      <c r="S112" s="28"/>
      <c r="Y112" s="53"/>
      <c r="Z112" s="53"/>
      <c r="AA112" s="53"/>
      <c r="AB112" s="53"/>
      <c r="AC112" s="28"/>
    </row>
    <row r="113" spans="19:29" ht="12.75" customHeight="1" x14ac:dyDescent="0.2">
      <c r="S113" s="28"/>
      <c r="Y113" s="53"/>
      <c r="Z113" s="53"/>
      <c r="AA113" s="53"/>
      <c r="AB113" s="53"/>
      <c r="AC113" s="28"/>
    </row>
    <row r="114" spans="19:29" ht="12.75" customHeight="1" x14ac:dyDescent="0.2">
      <c r="S114" s="28"/>
      <c r="Y114" s="53"/>
      <c r="Z114" s="53"/>
      <c r="AA114" s="53"/>
      <c r="AB114" s="53"/>
      <c r="AC114" s="28"/>
    </row>
    <row r="115" spans="19:29" ht="12.75" customHeight="1" x14ac:dyDescent="0.2">
      <c r="S115" s="28"/>
      <c r="Y115" s="53"/>
      <c r="Z115" s="53"/>
      <c r="AA115" s="53"/>
      <c r="AB115" s="53"/>
      <c r="AC115" s="28"/>
    </row>
    <row r="116" spans="19:29" ht="12.75" customHeight="1" x14ac:dyDescent="0.2">
      <c r="S116" s="28"/>
      <c r="Y116" s="53"/>
      <c r="Z116" s="53"/>
      <c r="AA116" s="53"/>
      <c r="AB116" s="53"/>
      <c r="AC116" s="28"/>
    </row>
    <row r="117" spans="19:29" ht="12.75" customHeight="1" x14ac:dyDescent="0.2">
      <c r="S117" s="28"/>
      <c r="Y117" s="53"/>
      <c r="Z117" s="53"/>
      <c r="AA117" s="53"/>
      <c r="AB117" s="53"/>
      <c r="AC117" s="28"/>
    </row>
    <row r="118" spans="19:29" ht="12.75" customHeight="1" x14ac:dyDescent="0.2">
      <c r="S118" s="28"/>
      <c r="Y118" s="53"/>
      <c r="Z118" s="53"/>
      <c r="AA118" s="53"/>
      <c r="AB118" s="53"/>
      <c r="AC118" s="28"/>
    </row>
    <row r="119" spans="19:29" ht="12.75" customHeight="1" x14ac:dyDescent="0.2">
      <c r="S119" s="28"/>
      <c r="Y119" s="53"/>
      <c r="Z119" s="53"/>
      <c r="AA119" s="53"/>
      <c r="AB119" s="53"/>
      <c r="AC119" s="28"/>
    </row>
    <row r="120" spans="19:29" ht="12.75" customHeight="1" x14ac:dyDescent="0.2">
      <c r="S120" s="28"/>
      <c r="Y120" s="53"/>
      <c r="Z120" s="53"/>
      <c r="AA120" s="53"/>
      <c r="AB120" s="53"/>
      <c r="AC120" s="28"/>
    </row>
    <row r="121" spans="19:29" ht="12.75" customHeight="1" x14ac:dyDescent="0.2">
      <c r="S121" s="28"/>
      <c r="Y121" s="53"/>
      <c r="Z121" s="53"/>
      <c r="AA121" s="53"/>
      <c r="AB121" s="53"/>
      <c r="AC121" s="28"/>
    </row>
    <row r="122" spans="19:29" ht="12.75" customHeight="1" x14ac:dyDescent="0.2">
      <c r="S122" s="28"/>
      <c r="Y122" s="53"/>
      <c r="Z122" s="53"/>
      <c r="AA122" s="53"/>
      <c r="AB122" s="53"/>
      <c r="AC122" s="28"/>
    </row>
    <row r="123" spans="19:29" ht="12.75" customHeight="1" x14ac:dyDescent="0.2">
      <c r="S123" s="28"/>
      <c r="Y123" s="53"/>
      <c r="Z123" s="53"/>
      <c r="AA123" s="53"/>
      <c r="AB123" s="53"/>
      <c r="AC123" s="28"/>
    </row>
    <row r="124" spans="19:29" ht="12.75" customHeight="1" x14ac:dyDescent="0.2">
      <c r="S124" s="28"/>
      <c r="Y124" s="53"/>
      <c r="Z124" s="53"/>
      <c r="AA124" s="53"/>
      <c r="AB124" s="53"/>
      <c r="AC124" s="28"/>
    </row>
    <row r="125" spans="19:29" ht="30.75" customHeight="1" x14ac:dyDescent="0.2">
      <c r="S125" s="28"/>
      <c r="Y125" s="53"/>
      <c r="Z125" s="53"/>
      <c r="AA125" s="53"/>
      <c r="AB125" s="53"/>
      <c r="AC125" s="28"/>
    </row>
    <row r="126" spans="19:29" ht="21" customHeight="1" x14ac:dyDescent="0.2">
      <c r="S126" s="28"/>
      <c r="Y126" s="53"/>
      <c r="Z126" s="53"/>
      <c r="AA126" s="53"/>
      <c r="AB126" s="53"/>
      <c r="AC126" s="28"/>
    </row>
    <row r="127" spans="19:29" ht="12.75" customHeight="1" x14ac:dyDescent="0.2">
      <c r="Y127" s="53"/>
      <c r="Z127" s="53"/>
      <c r="AA127" s="53"/>
      <c r="AB127" s="53"/>
      <c r="AC127" s="28"/>
    </row>
    <row r="128" spans="19:29" ht="12.75" customHeight="1" x14ac:dyDescent="0.2">
      <c r="Y128" s="53"/>
      <c r="Z128" s="53"/>
      <c r="AA128" s="53"/>
      <c r="AB128" s="53"/>
      <c r="AC128" s="28"/>
    </row>
    <row r="129" spans="11:29" ht="18" customHeight="1" x14ac:dyDescent="0.2">
      <c r="Y129" s="53"/>
      <c r="Z129" s="53"/>
      <c r="AA129" s="53"/>
      <c r="AB129" s="53"/>
      <c r="AC129" s="28"/>
    </row>
    <row r="130" spans="11:29" ht="15" customHeight="1" x14ac:dyDescent="0.2">
      <c r="K130" s="28"/>
      <c r="L130" s="28"/>
      <c r="Y130" s="53"/>
      <c r="Z130" s="53"/>
      <c r="AA130" s="53"/>
      <c r="AB130" s="53"/>
      <c r="AC130" s="28"/>
    </row>
    <row r="131" spans="11:29" ht="13.5" customHeight="1" x14ac:dyDescent="0.2">
      <c r="Y131" s="53"/>
      <c r="Z131" s="53"/>
      <c r="AA131" s="53"/>
      <c r="AB131" s="53"/>
      <c r="AC131" s="28"/>
    </row>
    <row r="132" spans="11:29" ht="12.75" customHeight="1" x14ac:dyDescent="0.2">
      <c r="Y132" s="53"/>
      <c r="Z132" s="53"/>
      <c r="AA132" s="53"/>
      <c r="AB132" s="53"/>
      <c r="AC132" s="28"/>
    </row>
    <row r="133" spans="11:29" ht="12.75" customHeight="1" x14ac:dyDescent="0.2">
      <c r="Y133" s="53"/>
      <c r="Z133" s="53"/>
      <c r="AA133" s="53"/>
      <c r="AB133" s="53"/>
      <c r="AC133" s="28"/>
    </row>
    <row r="134" spans="11:29" ht="12.75" customHeight="1" x14ac:dyDescent="0.2">
      <c r="Y134" s="53"/>
      <c r="Z134" s="53"/>
      <c r="AA134" s="53"/>
      <c r="AB134" s="53"/>
      <c r="AC134" s="28"/>
    </row>
    <row r="135" spans="11:29" ht="12.75" customHeight="1" x14ac:dyDescent="0.2">
      <c r="Y135" s="53"/>
      <c r="Z135" s="53"/>
      <c r="AA135" s="53"/>
      <c r="AB135" s="53"/>
      <c r="AC135" s="28"/>
    </row>
    <row r="136" spans="11:29" ht="12.75" customHeight="1" x14ac:dyDescent="0.2">
      <c r="Y136" s="53"/>
      <c r="Z136" s="53"/>
      <c r="AA136" s="53"/>
      <c r="AB136" s="53"/>
    </row>
    <row r="137" spans="11:29" ht="12.75" customHeight="1" x14ac:dyDescent="0.2">
      <c r="Y137" s="53"/>
      <c r="Z137" s="53"/>
      <c r="AA137" s="53"/>
      <c r="AB137" s="53"/>
    </row>
    <row r="138" spans="11:29" ht="12.75" customHeight="1" x14ac:dyDescent="0.2">
      <c r="Y138" s="53"/>
      <c r="Z138" s="53"/>
      <c r="AA138" s="53"/>
      <c r="AB138" s="53"/>
    </row>
    <row r="139" spans="11:29" ht="12.75" customHeight="1" x14ac:dyDescent="0.2">
      <c r="Y139" s="53"/>
      <c r="Z139" s="53"/>
      <c r="AA139" s="53"/>
      <c r="AB139" s="53"/>
    </row>
    <row r="140" spans="11:29" ht="12.75" customHeight="1" x14ac:dyDescent="0.2">
      <c r="Y140" s="53"/>
      <c r="Z140" s="53"/>
      <c r="AA140" s="53"/>
      <c r="AB140" s="53"/>
    </row>
    <row r="141" spans="11:29" ht="12.75" customHeight="1" x14ac:dyDescent="0.2">
      <c r="Y141" s="53"/>
      <c r="Z141" s="53"/>
      <c r="AA141" s="53"/>
      <c r="AB141" s="53"/>
    </row>
    <row r="142" spans="11:29" x14ac:dyDescent="0.2">
      <c r="Y142" s="53"/>
      <c r="Z142" s="53"/>
      <c r="AA142" s="53"/>
      <c r="AB142" s="53"/>
    </row>
    <row r="143" spans="11:29" x14ac:dyDescent="0.2">
      <c r="Y143" s="53"/>
      <c r="Z143" s="53"/>
      <c r="AA143" s="53"/>
      <c r="AB143" s="53"/>
    </row>
    <row r="144" spans="11:29" x14ac:dyDescent="0.2">
      <c r="Y144" s="53"/>
      <c r="Z144" s="53"/>
      <c r="AA144" s="53"/>
      <c r="AB144" s="53"/>
    </row>
    <row r="145" spans="25:28" x14ac:dyDescent="0.2">
      <c r="Y145" s="53"/>
      <c r="Z145" s="53"/>
      <c r="AA145" s="53"/>
      <c r="AB145" s="53"/>
    </row>
    <row r="146" spans="25:28" x14ac:dyDescent="0.2">
      <c r="Y146" s="53"/>
      <c r="Z146" s="53"/>
      <c r="AA146" s="53"/>
      <c r="AB146" s="53"/>
    </row>
    <row r="147" spans="25:28" x14ac:dyDescent="0.2">
      <c r="Y147" s="53"/>
      <c r="Z147" s="53"/>
      <c r="AA147" s="53"/>
      <c r="AB147" s="53"/>
    </row>
    <row r="148" spans="25:28" x14ac:dyDescent="0.2">
      <c r="Y148" s="53"/>
      <c r="Z148" s="53"/>
      <c r="AA148" s="53"/>
      <c r="AB148" s="53"/>
    </row>
    <row r="149" spans="25:28" x14ac:dyDescent="0.2">
      <c r="Y149" s="53"/>
      <c r="Z149" s="53"/>
      <c r="AA149" s="53"/>
      <c r="AB149" s="53"/>
    </row>
    <row r="150" spans="25:28" x14ac:dyDescent="0.2">
      <c r="Y150" s="53"/>
      <c r="Z150" s="53"/>
      <c r="AA150" s="53"/>
      <c r="AB150" s="53"/>
    </row>
    <row r="151" spans="25:28" x14ac:dyDescent="0.2">
      <c r="Y151" s="53"/>
      <c r="Z151" s="53"/>
      <c r="AA151" s="53"/>
      <c r="AB151" s="53"/>
    </row>
    <row r="152" spans="25:28" x14ac:dyDescent="0.2">
      <c r="Y152" s="53"/>
      <c r="Z152" s="53"/>
      <c r="AA152" s="53"/>
      <c r="AB152" s="53"/>
    </row>
    <row r="153" spans="25:28" x14ac:dyDescent="0.2">
      <c r="Y153" s="53"/>
      <c r="Z153" s="53"/>
      <c r="AA153" s="53"/>
      <c r="AB153" s="53"/>
    </row>
    <row r="154" spans="25:28" x14ac:dyDescent="0.2">
      <c r="Y154" s="53"/>
      <c r="Z154" s="53"/>
      <c r="AA154" s="53"/>
      <c r="AB154" s="53"/>
    </row>
  </sheetData>
  <sheetProtection formatCells="0" formatColumns="0" formatRows="0" insertColumns="0" insertRows="0"/>
  <mergeCells count="164">
    <mergeCell ref="N54:Q54"/>
    <mergeCell ref="N55:Q55"/>
    <mergeCell ref="N42:Q42"/>
    <mergeCell ref="N45:Q45"/>
    <mergeCell ref="N46:Q46"/>
    <mergeCell ref="N47:Q47"/>
    <mergeCell ref="N48:Q48"/>
    <mergeCell ref="N49:Q49"/>
    <mergeCell ref="N50:Q50"/>
    <mergeCell ref="N51:Q51"/>
    <mergeCell ref="N52:Q52"/>
    <mergeCell ref="N53:Q53"/>
    <mergeCell ref="R52:S52"/>
    <mergeCell ref="R53:S53"/>
    <mergeCell ref="R54:S54"/>
    <mergeCell ref="R55:S55"/>
    <mergeCell ref="L39:M40"/>
    <mergeCell ref="L41:M41"/>
    <mergeCell ref="L42:M42"/>
    <mergeCell ref="L43:M43"/>
    <mergeCell ref="L44:M44"/>
    <mergeCell ref="L45:M45"/>
    <mergeCell ref="L46:M46"/>
    <mergeCell ref="L47:M47"/>
    <mergeCell ref="L48:M48"/>
    <mergeCell ref="L49:M49"/>
    <mergeCell ref="L50:M50"/>
    <mergeCell ref="L51:M51"/>
    <mergeCell ref="L52:M52"/>
    <mergeCell ref="L53:M53"/>
    <mergeCell ref="L54:M54"/>
    <mergeCell ref="L55:M55"/>
    <mergeCell ref="N39:Q40"/>
    <mergeCell ref="N41:Q41"/>
    <mergeCell ref="N43:Q43"/>
    <mergeCell ref="N44:Q44"/>
    <mergeCell ref="A1:E5"/>
    <mergeCell ref="Q1:S1"/>
    <mergeCell ref="T1:Z1"/>
    <mergeCell ref="F2:Z3"/>
    <mergeCell ref="F4:Z5"/>
    <mergeCell ref="A6:E6"/>
    <mergeCell ref="F6:M6"/>
    <mergeCell ref="N6:S6"/>
    <mergeCell ref="T6:W6"/>
    <mergeCell ref="X6:Z6"/>
    <mergeCell ref="X7:Z7"/>
    <mergeCell ref="A8:B8"/>
    <mergeCell ref="C8:G8"/>
    <mergeCell ref="H8:I8"/>
    <mergeCell ref="N8:S8"/>
    <mergeCell ref="T8:W8"/>
    <mergeCell ref="X8:Z8"/>
    <mergeCell ref="A7:B7"/>
    <mergeCell ref="C7:G7"/>
    <mergeCell ref="H7:I7"/>
    <mergeCell ref="K7:M9"/>
    <mergeCell ref="N7:S7"/>
    <mergeCell ref="T7:W7"/>
    <mergeCell ref="A9:B9"/>
    <mergeCell ref="C9:G9"/>
    <mergeCell ref="H9:I9"/>
    <mergeCell ref="N9:S9"/>
    <mergeCell ref="A39:A40"/>
    <mergeCell ref="D39:D40"/>
    <mergeCell ref="B39:C40"/>
    <mergeCell ref="T9:W9"/>
    <mergeCell ref="X9:Z9"/>
    <mergeCell ref="E39:E40"/>
    <mergeCell ref="F39:F40"/>
    <mergeCell ref="K39:K40"/>
    <mergeCell ref="I39:J40"/>
    <mergeCell ref="R39:S40"/>
    <mergeCell ref="T39:U40"/>
    <mergeCell ref="V39:W40"/>
    <mergeCell ref="X39:Y40"/>
    <mergeCell ref="B53:C53"/>
    <mergeCell ref="B54:C54"/>
    <mergeCell ref="B55:C55"/>
    <mergeCell ref="B47:C47"/>
    <mergeCell ref="B48:C48"/>
    <mergeCell ref="B49:C49"/>
    <mergeCell ref="B50:C50"/>
    <mergeCell ref="B51:C51"/>
    <mergeCell ref="B52:C52"/>
    <mergeCell ref="B41:C41"/>
    <mergeCell ref="B42:C42"/>
    <mergeCell ref="B43:C43"/>
    <mergeCell ref="B44:C44"/>
    <mergeCell ref="B45:C45"/>
    <mergeCell ref="B46:C46"/>
    <mergeCell ref="G39:G40"/>
    <mergeCell ref="H39:H40"/>
    <mergeCell ref="I47:J47"/>
    <mergeCell ref="I48:J48"/>
    <mergeCell ref="I55:J55"/>
    <mergeCell ref="I49:J49"/>
    <mergeCell ref="I50:J50"/>
    <mergeCell ref="I51:J51"/>
    <mergeCell ref="I52:J52"/>
    <mergeCell ref="I53:J53"/>
    <mergeCell ref="I54:J54"/>
    <mergeCell ref="I41:J41"/>
    <mergeCell ref="I42:J42"/>
    <mergeCell ref="I43:J43"/>
    <mergeCell ref="I44:J44"/>
    <mergeCell ref="I45:J45"/>
    <mergeCell ref="I46:J46"/>
    <mergeCell ref="R50:S50"/>
    <mergeCell ref="R51:S51"/>
    <mergeCell ref="T41:U41"/>
    <mergeCell ref="T42:U42"/>
    <mergeCell ref="T43:U43"/>
    <mergeCell ref="T44:U44"/>
    <mergeCell ref="T45:U45"/>
    <mergeCell ref="T46:U46"/>
    <mergeCell ref="T47:U47"/>
    <mergeCell ref="T48:U48"/>
    <mergeCell ref="T49:U49"/>
    <mergeCell ref="T50:U50"/>
    <mergeCell ref="T51:U51"/>
    <mergeCell ref="R41:S41"/>
    <mergeCell ref="R42:S42"/>
    <mergeCell ref="R43:S43"/>
    <mergeCell ref="R44:S44"/>
    <mergeCell ref="R45:S45"/>
    <mergeCell ref="R46:S46"/>
    <mergeCell ref="R47:S47"/>
    <mergeCell ref="R48:S48"/>
    <mergeCell ref="R49:S49"/>
    <mergeCell ref="T52:U52"/>
    <mergeCell ref="T53:U53"/>
    <mergeCell ref="T54:U54"/>
    <mergeCell ref="T55:U55"/>
    <mergeCell ref="V41:W41"/>
    <mergeCell ref="V42:W42"/>
    <mergeCell ref="V43:W43"/>
    <mergeCell ref="V44:W44"/>
    <mergeCell ref="V45:W45"/>
    <mergeCell ref="V46:W46"/>
    <mergeCell ref="V47:W47"/>
    <mergeCell ref="V48:W48"/>
    <mergeCell ref="V49:W49"/>
    <mergeCell ref="V50:W50"/>
    <mergeCell ref="V51:W51"/>
    <mergeCell ref="V52:W52"/>
    <mergeCell ref="V53:W53"/>
    <mergeCell ref="V54:W54"/>
    <mergeCell ref="V55:W55"/>
    <mergeCell ref="X50:Y50"/>
    <mergeCell ref="X51:Y51"/>
    <mergeCell ref="X52:Y52"/>
    <mergeCell ref="X53:Y53"/>
    <mergeCell ref="X54:Y54"/>
    <mergeCell ref="X55:Y55"/>
    <mergeCell ref="X41:Y41"/>
    <mergeCell ref="X42:Y42"/>
    <mergeCell ref="X43:Y43"/>
    <mergeCell ref="X44:Y44"/>
    <mergeCell ref="X45:Y45"/>
    <mergeCell ref="X46:Y46"/>
    <mergeCell ref="X47:Y47"/>
    <mergeCell ref="X48:Y48"/>
    <mergeCell ref="X49:Y49"/>
  </mergeCells>
  <pageMargins left="1.1200000000000001" right="0.25" top="0.42" bottom="0.27" header="0.3" footer="0.16"/>
  <pageSetup paperSize="5" scale="50" orientation="landscape" horizontalDpi="300" verticalDpi="300" r:id="rId1"/>
  <headerFooter alignWithMargins="0">
    <oddHeader xml:space="preserve">&amp;R        </oddHeader>
  </headerFooter>
  <ignoredErrors>
    <ignoredError sqref="D41:D55 I41:J55 K41:K55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0"/>
  <sheetViews>
    <sheetView zoomScale="80" zoomScaleNormal="80" zoomScalePageLayoutView="70" workbookViewId="0">
      <selection activeCell="S30" sqref="S30"/>
    </sheetView>
  </sheetViews>
  <sheetFormatPr baseColWidth="10" defaultColWidth="11.42578125" defaultRowHeight="12.75" x14ac:dyDescent="0.2"/>
  <cols>
    <col min="1" max="1" width="7.7109375" style="28" customWidth="1"/>
    <col min="2" max="2" width="5.42578125" style="28" customWidth="1"/>
    <col min="3" max="3" width="7.7109375" style="28" customWidth="1"/>
    <col min="4" max="4" width="7.7109375" style="30" customWidth="1"/>
    <col min="5" max="5" width="19.7109375" style="28" customWidth="1"/>
    <col min="6" max="10" width="7.7109375" style="28" customWidth="1"/>
    <col min="11" max="11" width="19.7109375" style="29" customWidth="1"/>
    <col min="12" max="12" width="7.7109375" style="29" customWidth="1"/>
    <col min="13" max="13" width="7.7109375" style="28" customWidth="1"/>
    <col min="14" max="14" width="12.5703125" style="28" customWidth="1"/>
    <col min="15" max="15" width="6.42578125" style="28" customWidth="1"/>
    <col min="16" max="16" width="4.85546875" style="28" customWidth="1"/>
    <col min="17" max="17" width="5.42578125" style="28" customWidth="1"/>
    <col min="18" max="18" width="6.28515625" style="28" customWidth="1"/>
    <col min="19" max="19" width="12.5703125" style="29" customWidth="1"/>
    <col min="20" max="20" width="26.7109375" style="29" bestFit="1" customWidth="1"/>
    <col min="21" max="21" width="10.140625" style="29" customWidth="1"/>
    <col min="22" max="23" width="11.42578125" style="28" customWidth="1"/>
    <col min="24" max="16384" width="11.42578125" style="28"/>
  </cols>
  <sheetData>
    <row r="1" spans="1:29" s="4" customFormat="1" x14ac:dyDescent="0.2">
      <c r="A1" s="177"/>
      <c r="B1" s="178"/>
      <c r="C1" s="178"/>
      <c r="D1" s="178"/>
      <c r="E1" s="179"/>
      <c r="F1" s="1"/>
      <c r="G1" s="2"/>
      <c r="H1" s="2"/>
      <c r="I1" s="2"/>
      <c r="J1" s="2"/>
      <c r="K1" s="2"/>
      <c r="L1" s="2"/>
      <c r="M1" s="2"/>
      <c r="N1" s="2"/>
      <c r="O1" s="2"/>
      <c r="P1" s="2" t="s">
        <v>35</v>
      </c>
      <c r="Q1" s="178"/>
      <c r="R1" s="178"/>
      <c r="S1" s="178"/>
      <c r="T1" s="186"/>
      <c r="U1" s="186"/>
      <c r="V1" s="186"/>
      <c r="W1" s="186"/>
      <c r="X1" s="186"/>
      <c r="Y1" s="186"/>
      <c r="Z1" s="186"/>
    </row>
    <row r="2" spans="1:29" s="4" customFormat="1" ht="12.75" customHeight="1" x14ac:dyDescent="0.2">
      <c r="A2" s="180"/>
      <c r="B2" s="181"/>
      <c r="C2" s="181"/>
      <c r="D2" s="181"/>
      <c r="E2" s="182"/>
      <c r="F2" s="187" t="s">
        <v>14</v>
      </c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</row>
    <row r="3" spans="1:29" s="4" customFormat="1" ht="12.75" customHeight="1" x14ac:dyDescent="0.2">
      <c r="A3" s="180"/>
      <c r="B3" s="181"/>
      <c r="C3" s="181"/>
      <c r="D3" s="181"/>
      <c r="E3" s="182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</row>
    <row r="4" spans="1:29" s="4" customFormat="1" ht="12.75" customHeight="1" x14ac:dyDescent="0.2">
      <c r="A4" s="180"/>
      <c r="B4" s="181"/>
      <c r="C4" s="181"/>
      <c r="D4" s="181"/>
      <c r="E4" s="182"/>
      <c r="F4" s="187" t="s">
        <v>4</v>
      </c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</row>
    <row r="5" spans="1:29" s="4" customFormat="1" ht="18" customHeight="1" x14ac:dyDescent="0.2">
      <c r="A5" s="183"/>
      <c r="B5" s="184"/>
      <c r="C5" s="184"/>
      <c r="D5" s="184"/>
      <c r="E5" s="185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</row>
    <row r="6" spans="1:29" s="5" customFormat="1" ht="23.25" customHeight="1" x14ac:dyDescent="0.2">
      <c r="A6" s="189" t="s">
        <v>15</v>
      </c>
      <c r="B6" s="190"/>
      <c r="C6" s="190"/>
      <c r="D6" s="190"/>
      <c r="E6" s="191"/>
      <c r="F6" s="173" t="s">
        <v>59</v>
      </c>
      <c r="G6" s="174"/>
      <c r="H6" s="174"/>
      <c r="I6" s="174"/>
      <c r="J6" s="174"/>
      <c r="K6" s="174"/>
      <c r="L6" s="174"/>
      <c r="M6" s="175"/>
      <c r="N6" s="170" t="s">
        <v>16</v>
      </c>
      <c r="O6" s="171"/>
      <c r="P6" s="171"/>
      <c r="Q6" s="171"/>
      <c r="R6" s="171"/>
      <c r="S6" s="172"/>
      <c r="T6" s="232">
        <v>45834</v>
      </c>
      <c r="U6" s="233"/>
      <c r="V6" s="233"/>
      <c r="W6" s="234"/>
      <c r="X6" s="176" t="s">
        <v>17</v>
      </c>
      <c r="Y6" s="176"/>
      <c r="Z6" s="176"/>
    </row>
    <row r="7" spans="1:29" s="19" customFormat="1" ht="22.5" customHeight="1" x14ac:dyDescent="0.2">
      <c r="A7" s="113" t="s">
        <v>18</v>
      </c>
      <c r="B7" s="165"/>
      <c r="C7" s="115"/>
      <c r="D7" s="116"/>
      <c r="E7" s="116"/>
      <c r="F7" s="116"/>
      <c r="G7" s="116"/>
      <c r="H7" s="119" t="s">
        <v>19</v>
      </c>
      <c r="I7" s="120"/>
      <c r="J7" s="20" t="s">
        <v>20</v>
      </c>
      <c r="K7" s="121" t="s">
        <v>21</v>
      </c>
      <c r="L7" s="121"/>
      <c r="M7" s="121"/>
      <c r="N7" s="107"/>
      <c r="O7" s="107"/>
      <c r="P7" s="107"/>
      <c r="Q7" s="107"/>
      <c r="R7" s="107"/>
      <c r="S7" s="108"/>
      <c r="T7" s="119" t="s">
        <v>31</v>
      </c>
      <c r="U7" s="122"/>
      <c r="V7" s="122"/>
      <c r="W7" s="120"/>
      <c r="X7" s="106"/>
      <c r="Y7" s="107"/>
      <c r="Z7" s="108"/>
      <c r="AA7" s="18"/>
      <c r="AB7" s="18"/>
      <c r="AC7" s="18"/>
    </row>
    <row r="8" spans="1:29" s="19" customFormat="1" ht="23.25" customHeight="1" x14ac:dyDescent="0.2">
      <c r="A8" s="113" t="s">
        <v>22</v>
      </c>
      <c r="B8" s="165"/>
      <c r="C8" s="115"/>
      <c r="D8" s="116"/>
      <c r="E8" s="116"/>
      <c r="F8" s="116"/>
      <c r="G8" s="116"/>
      <c r="H8" s="166" t="s">
        <v>29</v>
      </c>
      <c r="I8" s="167"/>
      <c r="J8" s="21"/>
      <c r="K8" s="121"/>
      <c r="L8" s="121"/>
      <c r="M8" s="121"/>
      <c r="N8" s="107"/>
      <c r="O8" s="107"/>
      <c r="P8" s="107"/>
      <c r="Q8" s="107"/>
      <c r="R8" s="107"/>
      <c r="S8" s="108"/>
      <c r="T8" s="103" t="s">
        <v>23</v>
      </c>
      <c r="U8" s="104"/>
      <c r="V8" s="104"/>
      <c r="W8" s="105"/>
      <c r="X8" s="106" t="s">
        <v>25</v>
      </c>
      <c r="Y8" s="107"/>
      <c r="Z8" s="108"/>
      <c r="AA8" s="18"/>
      <c r="AB8" s="18"/>
      <c r="AC8" s="18"/>
    </row>
    <row r="9" spans="1:29" s="19" customFormat="1" ht="21.75" customHeight="1" x14ac:dyDescent="0.2">
      <c r="A9" s="113" t="s">
        <v>26</v>
      </c>
      <c r="B9" s="165"/>
      <c r="C9" s="123"/>
      <c r="D9" s="168"/>
      <c r="E9" s="168"/>
      <c r="F9" s="168"/>
      <c r="G9" s="168"/>
      <c r="H9" s="169" t="s">
        <v>30</v>
      </c>
      <c r="I9" s="169"/>
      <c r="J9" s="21"/>
      <c r="K9" s="121"/>
      <c r="L9" s="121"/>
      <c r="M9" s="121"/>
      <c r="N9" s="107"/>
      <c r="O9" s="107"/>
      <c r="P9" s="107"/>
      <c r="Q9" s="107"/>
      <c r="R9" s="107"/>
      <c r="S9" s="108"/>
      <c r="T9" s="103" t="s">
        <v>32</v>
      </c>
      <c r="U9" s="104"/>
      <c r="V9" s="104"/>
      <c r="W9" s="105"/>
      <c r="X9" s="106" t="s">
        <v>28</v>
      </c>
      <c r="Y9" s="107"/>
      <c r="Z9" s="108"/>
      <c r="AA9" s="18"/>
      <c r="AB9" s="18"/>
      <c r="AC9" s="18"/>
    </row>
    <row r="10" spans="1:29" s="6" customFormat="1" ht="18" customHeight="1" x14ac:dyDescent="0.2">
      <c r="A10" s="156"/>
      <c r="B10" s="157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3"/>
      <c r="O10" s="159"/>
      <c r="P10" s="160"/>
      <c r="Q10" s="160"/>
      <c r="R10" s="160"/>
      <c r="S10" s="161"/>
      <c r="T10" s="162" t="s">
        <v>24</v>
      </c>
      <c r="U10" s="163"/>
      <c r="V10" s="163"/>
      <c r="W10" s="164"/>
      <c r="X10" s="106"/>
      <c r="Y10" s="107"/>
      <c r="Z10" s="108"/>
    </row>
    <row r="11" spans="1:29" x14ac:dyDescent="0.2">
      <c r="A11" s="40"/>
      <c r="B11" s="32"/>
      <c r="C11" s="32"/>
      <c r="D11" s="39"/>
      <c r="E11" s="32"/>
      <c r="F11" s="32"/>
      <c r="G11" s="32"/>
      <c r="H11" s="32"/>
      <c r="I11" s="32"/>
      <c r="J11" s="32"/>
      <c r="K11" s="38"/>
      <c r="L11" s="32"/>
      <c r="M11" s="32"/>
      <c r="N11" s="32"/>
      <c r="O11" s="32"/>
      <c r="P11" s="32"/>
      <c r="S11" s="28"/>
      <c r="T11" s="28"/>
      <c r="U11" s="28"/>
    </row>
    <row r="12" spans="1:29" x14ac:dyDescent="0.2">
      <c r="A12" s="35"/>
      <c r="B12" s="31"/>
      <c r="C12" s="31"/>
      <c r="D12" s="34"/>
      <c r="E12" s="31"/>
      <c r="F12" s="31"/>
      <c r="G12" s="31"/>
      <c r="H12" s="31"/>
      <c r="I12" s="31"/>
      <c r="J12" s="31"/>
      <c r="K12" s="33"/>
      <c r="L12" s="31"/>
      <c r="M12" s="31"/>
      <c r="N12" s="31"/>
      <c r="O12" s="31"/>
      <c r="S12" s="28"/>
      <c r="T12" s="28"/>
      <c r="U12" s="28"/>
    </row>
    <row r="13" spans="1:29" ht="12.75" customHeight="1" x14ac:dyDescent="0.2">
      <c r="A13" s="35"/>
      <c r="B13" s="31"/>
      <c r="C13" s="31"/>
      <c r="D13" s="34"/>
      <c r="E13" s="31"/>
      <c r="F13" s="31"/>
      <c r="G13" s="31"/>
      <c r="H13" s="31"/>
      <c r="I13" s="31"/>
      <c r="J13" s="31"/>
      <c r="K13" s="33"/>
      <c r="L13" s="33"/>
      <c r="M13" s="31"/>
      <c r="N13" s="31"/>
      <c r="O13" s="31"/>
      <c r="S13" s="28"/>
      <c r="T13" s="28"/>
      <c r="U13" s="28"/>
    </row>
    <row r="14" spans="1:29" ht="15" customHeight="1" x14ac:dyDescent="0.2">
      <c r="A14" s="35"/>
      <c r="B14" s="31"/>
      <c r="C14" s="36"/>
      <c r="D14" s="192" t="s">
        <v>46</v>
      </c>
      <c r="E14" s="192"/>
      <c r="F14" s="192"/>
      <c r="G14" s="192"/>
      <c r="H14" s="192"/>
      <c r="I14" s="192"/>
      <c r="J14" s="192"/>
      <c r="K14" s="192"/>
      <c r="L14" s="33"/>
      <c r="M14" s="31"/>
      <c r="N14" s="31"/>
      <c r="O14" s="31"/>
      <c r="S14" s="28"/>
      <c r="T14" s="28"/>
      <c r="U14" s="28"/>
    </row>
    <row r="15" spans="1:29" ht="12.75" customHeight="1" x14ac:dyDescent="0.2">
      <c r="A15" s="35"/>
      <c r="B15" s="31"/>
      <c r="C15" s="41"/>
      <c r="D15" s="192"/>
      <c r="E15" s="192"/>
      <c r="F15" s="192"/>
      <c r="G15" s="192"/>
      <c r="H15" s="192"/>
      <c r="I15" s="192"/>
      <c r="J15" s="192"/>
      <c r="K15" s="192"/>
      <c r="L15" s="33"/>
      <c r="M15" s="31"/>
      <c r="N15" s="31"/>
      <c r="O15" s="31"/>
      <c r="S15" s="28"/>
      <c r="T15" s="28"/>
      <c r="U15" s="28"/>
    </row>
    <row r="16" spans="1:29" ht="15" customHeight="1" x14ac:dyDescent="0.2">
      <c r="A16" s="35"/>
      <c r="B16" s="31"/>
      <c r="C16" s="188" t="s">
        <v>45</v>
      </c>
      <c r="D16" s="188" t="s">
        <v>44</v>
      </c>
      <c r="E16" s="188"/>
      <c r="F16" s="188" t="s">
        <v>43</v>
      </c>
      <c r="G16" s="188"/>
      <c r="H16" s="188" t="s">
        <v>53</v>
      </c>
      <c r="I16" s="188"/>
      <c r="J16" s="193" t="s">
        <v>47</v>
      </c>
      <c r="K16" s="193" t="s">
        <v>27</v>
      </c>
      <c r="L16" s="33"/>
      <c r="M16" s="31"/>
      <c r="N16" s="31"/>
      <c r="O16" s="31"/>
      <c r="S16" s="28"/>
      <c r="T16" s="28"/>
      <c r="U16" s="28"/>
    </row>
    <row r="17" spans="1:21" ht="12.75" customHeight="1" x14ac:dyDescent="0.2">
      <c r="A17" s="35"/>
      <c r="B17" s="31"/>
      <c r="C17" s="188"/>
      <c r="D17" s="188"/>
      <c r="E17" s="188"/>
      <c r="F17" s="188"/>
      <c r="G17" s="188"/>
      <c r="H17" s="188"/>
      <c r="I17" s="188"/>
      <c r="J17" s="193"/>
      <c r="K17" s="193"/>
      <c r="L17" s="33"/>
      <c r="M17" s="71" t="s">
        <v>42</v>
      </c>
      <c r="N17" s="73">
        <f>K28+3*K29</f>
        <v>0</v>
      </c>
      <c r="O17" s="31"/>
      <c r="S17" s="28"/>
      <c r="T17" s="28"/>
      <c r="U17" s="28"/>
    </row>
    <row r="18" spans="1:21" ht="15" customHeight="1" x14ac:dyDescent="0.2">
      <c r="A18" s="35"/>
      <c r="B18" s="31"/>
      <c r="C18" s="37">
        <v>1</v>
      </c>
      <c r="D18" s="194"/>
      <c r="E18" s="195"/>
      <c r="F18" s="196"/>
      <c r="G18" s="197"/>
      <c r="H18" s="200">
        <v>50</v>
      </c>
      <c r="I18" s="200"/>
      <c r="J18" s="64">
        <f>AVERAGE(F18:I18)</f>
        <v>50</v>
      </c>
      <c r="K18" s="64">
        <f>(F18/H18)*100</f>
        <v>0</v>
      </c>
      <c r="L18" s="33"/>
      <c r="M18" s="71" t="s">
        <v>41</v>
      </c>
      <c r="N18" s="74">
        <f>K28+2*K29</f>
        <v>0</v>
      </c>
      <c r="O18" s="31"/>
      <c r="S18" s="28"/>
      <c r="T18" s="28"/>
      <c r="U18" s="28"/>
    </row>
    <row r="19" spans="1:21" x14ac:dyDescent="0.2">
      <c r="A19" s="35"/>
      <c r="B19" s="31"/>
      <c r="C19" s="37">
        <v>2</v>
      </c>
      <c r="D19" s="194"/>
      <c r="E19" s="195"/>
      <c r="F19" s="196"/>
      <c r="G19" s="197"/>
      <c r="H19" s="200">
        <v>50</v>
      </c>
      <c r="I19" s="200"/>
      <c r="J19" s="64">
        <f t="shared" ref="J19:J27" si="0">AVERAGE(F19:I19)</f>
        <v>50</v>
      </c>
      <c r="K19" s="64">
        <f t="shared" ref="K19:K27" si="1">(F19/H19)*100</f>
        <v>0</v>
      </c>
      <c r="L19" s="33"/>
      <c r="M19" s="71" t="s">
        <v>40</v>
      </c>
      <c r="N19" s="74">
        <f>K28+K29</f>
        <v>0</v>
      </c>
      <c r="O19" s="31"/>
      <c r="S19" s="28"/>
      <c r="T19" s="28"/>
      <c r="U19" s="28"/>
    </row>
    <row r="20" spans="1:21" x14ac:dyDescent="0.2">
      <c r="A20" s="35"/>
      <c r="B20" s="31"/>
      <c r="C20" s="37">
        <v>3</v>
      </c>
      <c r="D20" s="194"/>
      <c r="E20" s="195"/>
      <c r="F20" s="196"/>
      <c r="G20" s="197"/>
      <c r="H20" s="200">
        <v>50</v>
      </c>
      <c r="I20" s="200"/>
      <c r="J20" s="64">
        <f t="shared" si="0"/>
        <v>50</v>
      </c>
      <c r="K20" s="64">
        <f t="shared" si="1"/>
        <v>0</v>
      </c>
      <c r="L20" s="33"/>
      <c r="M20" s="72" t="s">
        <v>39</v>
      </c>
      <c r="N20" s="74">
        <f>K28-K29</f>
        <v>0</v>
      </c>
      <c r="O20" s="31"/>
      <c r="S20" s="28"/>
      <c r="T20" s="28"/>
      <c r="U20" s="28"/>
    </row>
    <row r="21" spans="1:21" x14ac:dyDescent="0.2">
      <c r="A21" s="35"/>
      <c r="B21" s="31"/>
      <c r="C21" s="37">
        <v>4</v>
      </c>
      <c r="D21" s="194"/>
      <c r="E21" s="195"/>
      <c r="F21" s="196"/>
      <c r="G21" s="197"/>
      <c r="H21" s="200">
        <v>50</v>
      </c>
      <c r="I21" s="200"/>
      <c r="J21" s="64">
        <f t="shared" si="0"/>
        <v>50</v>
      </c>
      <c r="K21" s="64">
        <f t="shared" si="1"/>
        <v>0</v>
      </c>
      <c r="L21" s="33"/>
      <c r="M21" s="71" t="s">
        <v>38</v>
      </c>
      <c r="N21" s="74">
        <f>+K28-2*K29</f>
        <v>0</v>
      </c>
      <c r="O21" s="31"/>
      <c r="S21" s="28"/>
      <c r="T21" s="28"/>
      <c r="U21" s="28"/>
    </row>
    <row r="22" spans="1:21" x14ac:dyDescent="0.2">
      <c r="A22" s="35"/>
      <c r="B22" s="31"/>
      <c r="C22" s="37">
        <v>5</v>
      </c>
      <c r="D22" s="194"/>
      <c r="E22" s="195"/>
      <c r="F22" s="196"/>
      <c r="G22" s="197"/>
      <c r="H22" s="200">
        <v>50</v>
      </c>
      <c r="I22" s="200"/>
      <c r="J22" s="64">
        <f t="shared" si="0"/>
        <v>50</v>
      </c>
      <c r="K22" s="64">
        <f t="shared" si="1"/>
        <v>0</v>
      </c>
      <c r="L22" s="33"/>
      <c r="M22" s="71" t="s">
        <v>37</v>
      </c>
      <c r="N22" s="74">
        <f>+K28-3*K29</f>
        <v>0</v>
      </c>
      <c r="O22" s="31"/>
      <c r="S22" s="28"/>
      <c r="T22" s="28"/>
      <c r="U22" s="28"/>
    </row>
    <row r="23" spans="1:21" x14ac:dyDescent="0.2">
      <c r="A23" s="35"/>
      <c r="B23" s="31"/>
      <c r="C23" s="37">
        <v>6</v>
      </c>
      <c r="D23" s="194"/>
      <c r="E23" s="195"/>
      <c r="F23" s="196"/>
      <c r="G23" s="197"/>
      <c r="H23" s="200">
        <v>50</v>
      </c>
      <c r="I23" s="200"/>
      <c r="J23" s="64">
        <f t="shared" si="0"/>
        <v>50</v>
      </c>
      <c r="K23" s="64">
        <f t="shared" si="1"/>
        <v>0</v>
      </c>
      <c r="L23" s="33"/>
      <c r="M23" s="31"/>
      <c r="N23" s="31"/>
      <c r="O23" s="31"/>
      <c r="S23" s="28"/>
      <c r="T23" s="28"/>
      <c r="U23" s="28"/>
    </row>
    <row r="24" spans="1:21" x14ac:dyDescent="0.2">
      <c r="A24" s="35"/>
      <c r="B24" s="31"/>
      <c r="C24" s="37">
        <v>7</v>
      </c>
      <c r="D24" s="194"/>
      <c r="E24" s="195"/>
      <c r="F24" s="196"/>
      <c r="G24" s="197"/>
      <c r="H24" s="200">
        <v>50</v>
      </c>
      <c r="I24" s="200"/>
      <c r="J24" s="64">
        <f t="shared" si="0"/>
        <v>50</v>
      </c>
      <c r="K24" s="64">
        <f t="shared" si="1"/>
        <v>0</v>
      </c>
      <c r="L24" s="33"/>
      <c r="M24" s="31"/>
      <c r="N24" s="31"/>
      <c r="O24" s="31"/>
      <c r="S24" s="28"/>
      <c r="T24" s="28"/>
      <c r="U24" s="28"/>
    </row>
    <row r="25" spans="1:21" x14ac:dyDescent="0.2">
      <c r="A25" s="35"/>
      <c r="B25" s="31"/>
      <c r="C25" s="37">
        <v>8</v>
      </c>
      <c r="D25" s="194"/>
      <c r="E25" s="195"/>
      <c r="F25" s="196"/>
      <c r="G25" s="197"/>
      <c r="H25" s="200">
        <v>50</v>
      </c>
      <c r="I25" s="200"/>
      <c r="J25" s="64">
        <f t="shared" si="0"/>
        <v>50</v>
      </c>
      <c r="K25" s="64">
        <f t="shared" si="1"/>
        <v>0</v>
      </c>
      <c r="L25" s="33"/>
      <c r="M25" s="31"/>
      <c r="N25" s="31"/>
      <c r="O25" s="31"/>
      <c r="S25" s="28"/>
      <c r="T25" s="28"/>
      <c r="U25" s="28"/>
    </row>
    <row r="26" spans="1:21" x14ac:dyDescent="0.2">
      <c r="A26" s="35"/>
      <c r="B26" s="31"/>
      <c r="C26" s="37">
        <v>9</v>
      </c>
      <c r="D26" s="194"/>
      <c r="E26" s="195"/>
      <c r="F26" s="196"/>
      <c r="G26" s="197"/>
      <c r="H26" s="200">
        <v>50</v>
      </c>
      <c r="I26" s="200"/>
      <c r="J26" s="64">
        <f t="shared" si="0"/>
        <v>50</v>
      </c>
      <c r="K26" s="64">
        <f t="shared" si="1"/>
        <v>0</v>
      </c>
      <c r="L26" s="33"/>
      <c r="M26" s="31"/>
      <c r="N26" s="31"/>
      <c r="O26" s="31"/>
      <c r="S26" s="28"/>
      <c r="T26" s="28"/>
      <c r="U26" s="28"/>
    </row>
    <row r="27" spans="1:21" ht="17.25" customHeight="1" x14ac:dyDescent="0.2">
      <c r="A27" s="35"/>
      <c r="B27" s="31"/>
      <c r="C27" s="37">
        <v>10</v>
      </c>
      <c r="D27" s="194"/>
      <c r="E27" s="195"/>
      <c r="F27" s="196"/>
      <c r="G27" s="197"/>
      <c r="H27" s="200">
        <v>50</v>
      </c>
      <c r="I27" s="200"/>
      <c r="J27" s="64">
        <f t="shared" si="0"/>
        <v>50</v>
      </c>
      <c r="K27" s="64">
        <f t="shared" si="1"/>
        <v>0</v>
      </c>
      <c r="L27" s="33"/>
      <c r="M27" s="31"/>
      <c r="N27" s="31"/>
      <c r="O27" s="31"/>
      <c r="S27" s="28"/>
      <c r="T27" s="28"/>
      <c r="U27" s="28"/>
    </row>
    <row r="28" spans="1:21" ht="12.75" customHeight="1" x14ac:dyDescent="0.2">
      <c r="D28" s="28"/>
      <c r="H28" s="198" t="s">
        <v>8</v>
      </c>
      <c r="I28" s="199"/>
      <c r="J28" s="199"/>
      <c r="K28" s="63">
        <f>AVERAGE(K18:K27)</f>
        <v>0</v>
      </c>
      <c r="S28" s="28"/>
      <c r="T28" s="28"/>
      <c r="U28" s="28"/>
    </row>
    <row r="29" spans="1:21" ht="12.75" customHeight="1" x14ac:dyDescent="0.2">
      <c r="D29" s="28"/>
      <c r="H29" s="198" t="s">
        <v>36</v>
      </c>
      <c r="I29" s="199"/>
      <c r="J29" s="199"/>
      <c r="K29" s="63">
        <f>STDEV(K18:K27)</f>
        <v>0</v>
      </c>
      <c r="S29" s="28"/>
      <c r="T29" s="28"/>
      <c r="U29" s="28"/>
    </row>
    <row r="30" spans="1:21" ht="12.75" customHeight="1" x14ac:dyDescent="0.2">
      <c r="S30" s="28"/>
      <c r="T30" s="28"/>
      <c r="U30" s="28"/>
    </row>
    <row r="31" spans="1:21" ht="12.75" customHeight="1" x14ac:dyDescent="0.2">
      <c r="S31" s="28"/>
      <c r="T31" s="28"/>
      <c r="U31" s="28"/>
    </row>
    <row r="32" spans="1:21" ht="12.75" customHeight="1" x14ac:dyDescent="0.2">
      <c r="S32" s="28"/>
      <c r="T32" s="28"/>
      <c r="U32" s="28"/>
    </row>
    <row r="33" spans="19:21" ht="12.75" customHeight="1" x14ac:dyDescent="0.2">
      <c r="S33" s="28"/>
      <c r="T33" s="28"/>
      <c r="U33" s="28"/>
    </row>
    <row r="34" spans="19:21" ht="12.75" customHeight="1" x14ac:dyDescent="0.2">
      <c r="S34" s="28"/>
      <c r="T34" s="28"/>
      <c r="U34" s="28"/>
    </row>
    <row r="35" spans="19:21" ht="12.75" customHeight="1" x14ac:dyDescent="0.2">
      <c r="S35" s="28"/>
      <c r="T35" s="28"/>
      <c r="U35" s="28"/>
    </row>
    <row r="36" spans="19:21" ht="12.75" customHeight="1" x14ac:dyDescent="0.2">
      <c r="S36" s="28"/>
      <c r="T36" s="28"/>
      <c r="U36" s="28"/>
    </row>
    <row r="37" spans="19:21" ht="12.75" customHeight="1" x14ac:dyDescent="0.2">
      <c r="S37" s="28"/>
      <c r="T37" s="28"/>
      <c r="U37" s="28"/>
    </row>
    <row r="38" spans="19:21" ht="12.75" customHeight="1" x14ac:dyDescent="0.2">
      <c r="S38" s="28"/>
    </row>
    <row r="39" spans="19:21" ht="12.75" customHeight="1" x14ac:dyDescent="0.2">
      <c r="S39" s="28"/>
    </row>
    <row r="40" spans="19:21" ht="12.75" customHeight="1" x14ac:dyDescent="0.2">
      <c r="S40" s="28"/>
    </row>
    <row r="41" spans="19:21" ht="12.75" customHeight="1" x14ac:dyDescent="0.2">
      <c r="S41" s="28"/>
    </row>
    <row r="42" spans="19:21" ht="12.75" customHeight="1" x14ac:dyDescent="0.2">
      <c r="S42" s="28"/>
    </row>
    <row r="43" spans="19:21" ht="12.75" customHeight="1" x14ac:dyDescent="0.2">
      <c r="S43" s="28"/>
    </row>
    <row r="44" spans="19:21" ht="12.75" customHeight="1" x14ac:dyDescent="0.2">
      <c r="S44" s="28"/>
    </row>
    <row r="45" spans="19:21" ht="12.75" customHeight="1" x14ac:dyDescent="0.2">
      <c r="S45" s="28"/>
    </row>
    <row r="46" spans="19:21" ht="12.75" customHeight="1" x14ac:dyDescent="0.2">
      <c r="S46" s="28"/>
    </row>
    <row r="47" spans="19:21" ht="12.75" customHeight="1" x14ac:dyDescent="0.2">
      <c r="S47" s="28"/>
    </row>
    <row r="48" spans="19:21" ht="12.75" customHeight="1" x14ac:dyDescent="0.2">
      <c r="S48" s="28"/>
    </row>
    <row r="49" spans="19:19" ht="12.75" customHeight="1" x14ac:dyDescent="0.2">
      <c r="S49" s="28"/>
    </row>
    <row r="50" spans="19:19" ht="12.75" customHeight="1" x14ac:dyDescent="0.2">
      <c r="S50" s="28"/>
    </row>
    <row r="51" spans="19:19" ht="12.75" customHeight="1" x14ac:dyDescent="0.2">
      <c r="S51" s="28"/>
    </row>
    <row r="52" spans="19:19" ht="12.75" customHeight="1" x14ac:dyDescent="0.2">
      <c r="S52" s="28"/>
    </row>
    <row r="53" spans="19:19" ht="12.75" customHeight="1" x14ac:dyDescent="0.2">
      <c r="S53" s="28"/>
    </row>
    <row r="54" spans="19:19" ht="12.75" customHeight="1" x14ac:dyDescent="0.2">
      <c r="S54" s="28"/>
    </row>
    <row r="55" spans="19:19" ht="12.75" customHeight="1" x14ac:dyDescent="0.2">
      <c r="S55" s="28"/>
    </row>
    <row r="56" spans="19:19" ht="12.75" customHeight="1" x14ac:dyDescent="0.2">
      <c r="S56" s="28"/>
    </row>
    <row r="57" spans="19:19" ht="12.75" customHeight="1" x14ac:dyDescent="0.2">
      <c r="S57" s="28"/>
    </row>
    <row r="58" spans="19:19" ht="12.75" customHeight="1" x14ac:dyDescent="0.2">
      <c r="S58" s="28"/>
    </row>
    <row r="59" spans="19:19" ht="12.75" customHeight="1" x14ac:dyDescent="0.2">
      <c r="S59" s="28"/>
    </row>
    <row r="60" spans="19:19" ht="12.75" customHeight="1" x14ac:dyDescent="0.2">
      <c r="S60" s="28"/>
    </row>
    <row r="61" spans="19:19" ht="12.75" customHeight="1" x14ac:dyDescent="0.2">
      <c r="S61" s="28"/>
    </row>
    <row r="62" spans="19:19" ht="12.75" customHeight="1" x14ac:dyDescent="0.2">
      <c r="S62" s="28"/>
    </row>
    <row r="63" spans="19:19" ht="12.75" customHeight="1" x14ac:dyDescent="0.2">
      <c r="S63" s="28"/>
    </row>
    <row r="64" spans="19:19" ht="12.75" customHeight="1" x14ac:dyDescent="0.2">
      <c r="S64" s="28"/>
    </row>
    <row r="65" spans="19:19" ht="12.75" customHeight="1" x14ac:dyDescent="0.2">
      <c r="S65" s="28"/>
    </row>
    <row r="66" spans="19:19" ht="12.75" customHeight="1" x14ac:dyDescent="0.2">
      <c r="S66" s="28"/>
    </row>
    <row r="67" spans="19:19" ht="12.75" customHeight="1" x14ac:dyDescent="0.2">
      <c r="S67" s="28"/>
    </row>
    <row r="68" spans="19:19" ht="12.75" customHeight="1" x14ac:dyDescent="0.2">
      <c r="S68" s="28"/>
    </row>
    <row r="69" spans="19:19" ht="12.75" customHeight="1" x14ac:dyDescent="0.2">
      <c r="S69" s="28"/>
    </row>
    <row r="70" spans="19:19" ht="12.75" customHeight="1" x14ac:dyDescent="0.2">
      <c r="S70" s="28"/>
    </row>
    <row r="71" spans="19:19" ht="12.75" customHeight="1" x14ac:dyDescent="0.2">
      <c r="S71" s="28"/>
    </row>
    <row r="72" spans="19:19" ht="12.75" customHeight="1" x14ac:dyDescent="0.2">
      <c r="S72" s="28"/>
    </row>
    <row r="73" spans="19:19" ht="12.75" customHeight="1" x14ac:dyDescent="0.2">
      <c r="S73" s="28"/>
    </row>
    <row r="74" spans="19:19" ht="12.75" customHeight="1" x14ac:dyDescent="0.2">
      <c r="S74" s="28"/>
    </row>
    <row r="75" spans="19:19" ht="12.75" customHeight="1" x14ac:dyDescent="0.2">
      <c r="S75" s="28"/>
    </row>
    <row r="76" spans="19:19" ht="12.75" customHeight="1" x14ac:dyDescent="0.2">
      <c r="S76" s="28"/>
    </row>
    <row r="77" spans="19:19" ht="12.75" customHeight="1" x14ac:dyDescent="0.2">
      <c r="S77" s="28"/>
    </row>
    <row r="78" spans="19:19" ht="12.75" customHeight="1" x14ac:dyDescent="0.2">
      <c r="S78" s="28"/>
    </row>
    <row r="79" spans="19:19" ht="12.75" customHeight="1" x14ac:dyDescent="0.2">
      <c r="S79" s="28"/>
    </row>
    <row r="80" spans="19:19" ht="12.75" customHeight="1" x14ac:dyDescent="0.2">
      <c r="S80" s="28"/>
    </row>
    <row r="81" spans="19:19" ht="12.75" customHeight="1" x14ac:dyDescent="0.2">
      <c r="S81" s="28"/>
    </row>
    <row r="82" spans="19:19" ht="12.75" customHeight="1" x14ac:dyDescent="0.2">
      <c r="S82" s="28"/>
    </row>
    <row r="83" spans="19:19" ht="12.75" customHeight="1" x14ac:dyDescent="0.2">
      <c r="S83" s="28"/>
    </row>
    <row r="84" spans="19:19" ht="12.75" customHeight="1" x14ac:dyDescent="0.2">
      <c r="S84" s="28"/>
    </row>
    <row r="85" spans="19:19" ht="12.75" customHeight="1" x14ac:dyDescent="0.2">
      <c r="S85" s="28"/>
    </row>
    <row r="86" spans="19:19" ht="12.75" customHeight="1" x14ac:dyDescent="0.2">
      <c r="S86" s="28"/>
    </row>
    <row r="87" spans="19:19" ht="12.75" customHeight="1" x14ac:dyDescent="0.2">
      <c r="S87" s="28"/>
    </row>
    <row r="88" spans="19:19" ht="12.75" customHeight="1" x14ac:dyDescent="0.2">
      <c r="S88" s="28"/>
    </row>
    <row r="89" spans="19:19" ht="12.75" customHeight="1" x14ac:dyDescent="0.2">
      <c r="S89" s="28"/>
    </row>
    <row r="90" spans="19:19" ht="12.75" customHeight="1" x14ac:dyDescent="0.2">
      <c r="S90" s="28"/>
    </row>
    <row r="91" spans="19:19" ht="12.75" customHeight="1" x14ac:dyDescent="0.2">
      <c r="S91" s="28"/>
    </row>
    <row r="92" spans="19:19" ht="12.75" customHeight="1" x14ac:dyDescent="0.2">
      <c r="S92" s="28"/>
    </row>
    <row r="93" spans="19:19" ht="12.75" customHeight="1" x14ac:dyDescent="0.2">
      <c r="S93" s="28"/>
    </row>
    <row r="94" spans="19:19" ht="12.75" customHeight="1" x14ac:dyDescent="0.2">
      <c r="S94" s="28"/>
    </row>
    <row r="95" spans="19:19" ht="12.75" customHeight="1" x14ac:dyDescent="0.2">
      <c r="S95" s="28"/>
    </row>
    <row r="96" spans="19:19" ht="12.75" customHeight="1" x14ac:dyDescent="0.2">
      <c r="S96" s="28"/>
    </row>
    <row r="97" spans="19:19" ht="12.75" customHeight="1" x14ac:dyDescent="0.2">
      <c r="S97" s="28"/>
    </row>
    <row r="98" spans="19:19" ht="12.75" customHeight="1" x14ac:dyDescent="0.2">
      <c r="S98" s="28"/>
    </row>
    <row r="99" spans="19:19" ht="12.75" customHeight="1" x14ac:dyDescent="0.2">
      <c r="S99" s="28"/>
    </row>
    <row r="100" spans="19:19" ht="12.75" customHeight="1" x14ac:dyDescent="0.2">
      <c r="S100" s="28"/>
    </row>
    <row r="101" spans="19:19" ht="12.75" customHeight="1" x14ac:dyDescent="0.2">
      <c r="S101" s="28"/>
    </row>
    <row r="102" spans="19:19" ht="12.75" customHeight="1" x14ac:dyDescent="0.2">
      <c r="S102" s="28"/>
    </row>
    <row r="103" spans="19:19" ht="12.75" customHeight="1" x14ac:dyDescent="0.2">
      <c r="S103" s="28"/>
    </row>
    <row r="104" spans="19:19" ht="12.75" customHeight="1" x14ac:dyDescent="0.2">
      <c r="S104" s="28"/>
    </row>
    <row r="105" spans="19:19" ht="12.75" customHeight="1" x14ac:dyDescent="0.2">
      <c r="S105" s="28"/>
    </row>
    <row r="106" spans="19:19" ht="12.75" customHeight="1" x14ac:dyDescent="0.2">
      <c r="S106" s="28"/>
    </row>
    <row r="107" spans="19:19" ht="12.75" customHeight="1" x14ac:dyDescent="0.2">
      <c r="S107" s="28"/>
    </row>
    <row r="108" spans="19:19" ht="12.75" customHeight="1" x14ac:dyDescent="0.2">
      <c r="S108" s="28"/>
    </row>
    <row r="109" spans="19:19" ht="12.75" customHeight="1" x14ac:dyDescent="0.2">
      <c r="S109" s="28"/>
    </row>
    <row r="110" spans="19:19" ht="12.75" customHeight="1" x14ac:dyDescent="0.2">
      <c r="S110" s="28"/>
    </row>
    <row r="111" spans="19:19" ht="12.75" customHeight="1" x14ac:dyDescent="0.2">
      <c r="S111" s="28"/>
    </row>
    <row r="112" spans="19:19" ht="12.75" customHeight="1" x14ac:dyDescent="0.2">
      <c r="S112" s="28"/>
    </row>
    <row r="113" spans="11:19" ht="12.75" customHeight="1" x14ac:dyDescent="0.2">
      <c r="S113" s="28"/>
    </row>
    <row r="114" spans="11:19" ht="30.75" customHeight="1" x14ac:dyDescent="0.2">
      <c r="S114" s="28"/>
    </row>
    <row r="115" spans="11:19" ht="21" customHeight="1" x14ac:dyDescent="0.2">
      <c r="S115" s="28"/>
    </row>
    <row r="116" spans="11:19" ht="12.75" customHeight="1" x14ac:dyDescent="0.2"/>
    <row r="117" spans="11:19" ht="12.75" customHeight="1" x14ac:dyDescent="0.2"/>
    <row r="118" spans="11:19" ht="18" customHeight="1" x14ac:dyDescent="0.2"/>
    <row r="119" spans="11:19" ht="15" customHeight="1" x14ac:dyDescent="0.2">
      <c r="K119" s="28"/>
      <c r="L119" s="28"/>
    </row>
    <row r="120" spans="11:19" ht="13.5" customHeight="1" x14ac:dyDescent="0.2"/>
    <row r="121" spans="11:19" ht="12.75" customHeight="1" x14ac:dyDescent="0.2"/>
    <row r="122" spans="11:19" ht="12.75" customHeight="1" x14ac:dyDescent="0.2"/>
    <row r="123" spans="11:19" ht="12.75" customHeight="1" x14ac:dyDescent="0.2"/>
    <row r="124" spans="11:19" ht="12.75" customHeight="1" x14ac:dyDescent="0.2"/>
    <row r="125" spans="11:19" ht="12.75" customHeight="1" x14ac:dyDescent="0.2"/>
    <row r="126" spans="11:19" ht="12.75" customHeight="1" x14ac:dyDescent="0.2"/>
    <row r="127" spans="11:19" ht="12.75" customHeight="1" x14ac:dyDescent="0.2"/>
    <row r="128" spans="11:19" ht="12.75" customHeight="1" x14ac:dyDescent="0.2"/>
    <row r="129" ht="12.75" customHeight="1" x14ac:dyDescent="0.2"/>
    <row r="130" ht="12.75" customHeight="1" x14ac:dyDescent="0.2"/>
  </sheetData>
  <sheetProtection formatCells="0" formatColumns="0" formatRows="0" insertColumns="0" insertRows="0"/>
  <mergeCells count="73">
    <mergeCell ref="H28:J28"/>
    <mergeCell ref="H29:J29"/>
    <mergeCell ref="H16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F27:G2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D27:E2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C16:C17"/>
    <mergeCell ref="D16:E17"/>
    <mergeCell ref="F16:G17"/>
    <mergeCell ref="A6:E6"/>
    <mergeCell ref="F6:M6"/>
    <mergeCell ref="D14:K15"/>
    <mergeCell ref="J16:J17"/>
    <mergeCell ref="K16:K17"/>
    <mergeCell ref="N6:S6"/>
    <mergeCell ref="T6:W6"/>
    <mergeCell ref="X6:Z6"/>
    <mergeCell ref="A1:E5"/>
    <mergeCell ref="Q1:S1"/>
    <mergeCell ref="T1:Z1"/>
    <mergeCell ref="F2:Z3"/>
    <mergeCell ref="F4:Z5"/>
    <mergeCell ref="X7:Z7"/>
    <mergeCell ref="A8:B8"/>
    <mergeCell ref="C8:G8"/>
    <mergeCell ref="H8:I8"/>
    <mergeCell ref="N8:S8"/>
    <mergeCell ref="T8:W8"/>
    <mergeCell ref="X8:Z8"/>
    <mergeCell ref="A7:B7"/>
    <mergeCell ref="C7:G7"/>
    <mergeCell ref="H7:I7"/>
    <mergeCell ref="K7:M9"/>
    <mergeCell ref="N7:S7"/>
    <mergeCell ref="T7:W7"/>
    <mergeCell ref="A9:B9"/>
    <mergeCell ref="C9:G9"/>
    <mergeCell ref="H9:I9"/>
    <mergeCell ref="T9:W9"/>
    <mergeCell ref="X9:Z9"/>
    <mergeCell ref="A10:B10"/>
    <mergeCell ref="C10:M10"/>
    <mergeCell ref="O10:S10"/>
    <mergeCell ref="T10:W10"/>
    <mergeCell ref="X10:Z10"/>
    <mergeCell ref="N9:S9"/>
  </mergeCells>
  <pageMargins left="1.1200000000000001" right="0.25" top="0.42" bottom="0.27" header="0.3" footer="0.16"/>
  <pageSetup paperSize="5" orientation="landscape" horizontalDpi="300" verticalDpi="300" r:id="rId1"/>
  <headerFooter alignWithMargins="0">
    <oddHeader xml:space="preserve">&amp;R        </oddHeader>
  </headerFooter>
  <ignoredErrors>
    <ignoredError sqref="K28:K29" unlockedFormula="1"/>
    <ignoredError sqref="J18:J27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2"/>
  <sheetViews>
    <sheetView tabSelected="1" view="pageBreakPreview" zoomScale="75" zoomScaleNormal="75" zoomScaleSheetLayoutView="75" workbookViewId="0">
      <selection activeCell="AB17" sqref="AB17"/>
    </sheetView>
  </sheetViews>
  <sheetFormatPr baseColWidth="10" defaultRowHeight="12.75" x14ac:dyDescent="0.2"/>
  <cols>
    <col min="1" max="1" width="7.7109375" style="4" customWidth="1"/>
    <col min="2" max="2" width="16.42578125" style="4" customWidth="1"/>
    <col min="3" max="3" width="7.7109375" style="4" customWidth="1"/>
    <col min="4" max="4" width="7.7109375" style="7" customWidth="1"/>
    <col min="5" max="6" width="10.85546875" style="4" customWidth="1"/>
    <col min="7" max="7" width="8.42578125" style="4" customWidth="1"/>
    <col min="8" max="8" width="8" style="4" customWidth="1"/>
    <col min="9" max="9" width="16.140625" style="4" customWidth="1"/>
    <col min="10" max="10" width="13" style="4" customWidth="1"/>
    <col min="11" max="11" width="9.7109375" style="3" customWidth="1"/>
    <col min="12" max="12" width="7.7109375" style="3" customWidth="1"/>
    <col min="13" max="13" width="7.7109375" style="4" customWidth="1"/>
    <col min="14" max="14" width="11.28515625" style="4" customWidth="1"/>
    <col min="15" max="15" width="6.42578125" style="4" customWidth="1"/>
    <col min="16" max="16" width="6.5703125" style="4" customWidth="1"/>
    <col min="17" max="17" width="7.28515625" style="4" customWidth="1"/>
    <col min="18" max="18" width="13.28515625" style="3" customWidth="1"/>
    <col min="19" max="19" width="12.7109375" style="4" customWidth="1"/>
    <col min="20" max="20" width="13.5703125" style="4" customWidth="1"/>
    <col min="21" max="21" width="9.5703125" style="4" customWidth="1"/>
    <col min="22" max="22" width="12.28515625" style="4" customWidth="1"/>
    <col min="23" max="23" width="15.28515625" style="4" customWidth="1"/>
    <col min="24" max="16384" width="11.42578125" style="4"/>
  </cols>
  <sheetData>
    <row r="1" spans="1:29" x14ac:dyDescent="0.2">
      <c r="A1" s="177"/>
      <c r="B1" s="178"/>
      <c r="C1" s="178"/>
      <c r="D1" s="178"/>
      <c r="E1" s="179"/>
      <c r="F1" s="1"/>
      <c r="G1" s="2"/>
      <c r="H1" s="2"/>
      <c r="I1" s="2"/>
      <c r="J1" s="2"/>
      <c r="K1" s="2"/>
      <c r="L1" s="2"/>
      <c r="M1" s="2"/>
      <c r="N1" s="2"/>
      <c r="O1" s="2"/>
      <c r="P1" s="2" t="s">
        <v>35</v>
      </c>
      <c r="Q1" s="178"/>
      <c r="R1" s="178"/>
      <c r="S1" s="178"/>
      <c r="T1" s="186"/>
      <c r="U1" s="186"/>
      <c r="V1" s="186"/>
      <c r="W1" s="186"/>
      <c r="X1" s="186"/>
      <c r="Y1" s="186"/>
      <c r="Z1" s="186"/>
    </row>
    <row r="2" spans="1:29" ht="12.75" customHeight="1" x14ac:dyDescent="0.2">
      <c r="A2" s="180"/>
      <c r="B2" s="181"/>
      <c r="C2" s="181"/>
      <c r="D2" s="181"/>
      <c r="E2" s="182"/>
      <c r="F2" s="187" t="s">
        <v>14</v>
      </c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</row>
    <row r="3" spans="1:29" ht="12.75" customHeight="1" x14ac:dyDescent="0.2">
      <c r="A3" s="180"/>
      <c r="B3" s="181"/>
      <c r="C3" s="181"/>
      <c r="D3" s="181"/>
      <c r="E3" s="182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</row>
    <row r="4" spans="1:29" ht="12.75" customHeight="1" x14ac:dyDescent="0.2">
      <c r="A4" s="180"/>
      <c r="B4" s="181"/>
      <c r="C4" s="181"/>
      <c r="D4" s="181"/>
      <c r="E4" s="182"/>
      <c r="F4" s="187" t="s">
        <v>4</v>
      </c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</row>
    <row r="5" spans="1:29" ht="18" customHeight="1" x14ac:dyDescent="0.2">
      <c r="A5" s="183"/>
      <c r="B5" s="184"/>
      <c r="C5" s="184"/>
      <c r="D5" s="184"/>
      <c r="E5" s="185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</row>
    <row r="6" spans="1:29" s="5" customFormat="1" ht="23.25" customHeight="1" x14ac:dyDescent="0.2">
      <c r="A6" s="189" t="s">
        <v>64</v>
      </c>
      <c r="B6" s="190"/>
      <c r="C6" s="190"/>
      <c r="D6" s="190"/>
      <c r="E6" s="191"/>
      <c r="F6" s="173" t="s">
        <v>59</v>
      </c>
      <c r="G6" s="174"/>
      <c r="H6" s="174"/>
      <c r="I6" s="174"/>
      <c r="J6" s="174"/>
      <c r="K6" s="174"/>
      <c r="L6" s="174"/>
      <c r="M6" s="175"/>
      <c r="N6" s="170" t="s">
        <v>16</v>
      </c>
      <c r="O6" s="171"/>
      <c r="P6" s="171"/>
      <c r="Q6" s="171"/>
      <c r="R6" s="171"/>
      <c r="S6" s="172"/>
      <c r="T6" s="229">
        <v>45833</v>
      </c>
      <c r="U6" s="230"/>
      <c r="V6" s="230"/>
      <c r="W6" s="231"/>
      <c r="X6" s="176" t="s">
        <v>58</v>
      </c>
      <c r="Y6" s="176"/>
      <c r="Z6" s="176"/>
    </row>
    <row r="7" spans="1:29" s="19" customFormat="1" ht="22.5" customHeight="1" x14ac:dyDescent="0.2">
      <c r="A7" s="113" t="s">
        <v>18</v>
      </c>
      <c r="B7" s="165"/>
      <c r="C7" s="115"/>
      <c r="D7" s="116"/>
      <c r="E7" s="116"/>
      <c r="F7" s="116"/>
      <c r="G7" s="116"/>
      <c r="H7" s="208" t="s">
        <v>19</v>
      </c>
      <c r="I7" s="209"/>
      <c r="J7" s="20"/>
      <c r="K7" s="121" t="s">
        <v>21</v>
      </c>
      <c r="L7" s="121"/>
      <c r="M7" s="121"/>
      <c r="N7" s="107"/>
      <c r="O7" s="107"/>
      <c r="P7" s="107"/>
      <c r="Q7" s="107"/>
      <c r="R7" s="107"/>
      <c r="S7" s="108"/>
      <c r="T7" s="119" t="s">
        <v>31</v>
      </c>
      <c r="U7" s="122"/>
      <c r="V7" s="122"/>
      <c r="W7" s="120"/>
      <c r="X7" s="106"/>
      <c r="Y7" s="107"/>
      <c r="Z7" s="108"/>
      <c r="AA7" s="18"/>
      <c r="AB7" s="18"/>
      <c r="AC7" s="18"/>
    </row>
    <row r="8" spans="1:29" s="19" customFormat="1" ht="30" customHeight="1" x14ac:dyDescent="0.2">
      <c r="A8" s="113" t="s">
        <v>22</v>
      </c>
      <c r="B8" s="165"/>
      <c r="C8" s="115"/>
      <c r="D8" s="116"/>
      <c r="E8" s="116"/>
      <c r="F8" s="116"/>
      <c r="G8" s="116"/>
      <c r="H8" s="210" t="s">
        <v>29</v>
      </c>
      <c r="I8" s="211"/>
      <c r="J8" s="21" t="s">
        <v>20</v>
      </c>
      <c r="K8" s="121"/>
      <c r="L8" s="121"/>
      <c r="M8" s="121"/>
      <c r="N8" s="107"/>
      <c r="O8" s="107"/>
      <c r="P8" s="107"/>
      <c r="Q8" s="107"/>
      <c r="R8" s="107"/>
      <c r="S8" s="108"/>
      <c r="T8" s="103" t="s">
        <v>23</v>
      </c>
      <c r="U8" s="104"/>
      <c r="V8" s="104"/>
      <c r="W8" s="105"/>
      <c r="X8" s="106" t="s">
        <v>25</v>
      </c>
      <c r="Y8" s="107"/>
      <c r="Z8" s="108"/>
      <c r="AA8" s="18"/>
      <c r="AB8" s="18"/>
      <c r="AC8" s="18"/>
    </row>
    <row r="9" spans="1:29" s="19" customFormat="1" ht="21.75" customHeight="1" x14ac:dyDescent="0.2">
      <c r="A9" s="113" t="s">
        <v>26</v>
      </c>
      <c r="B9" s="165"/>
      <c r="C9" s="123"/>
      <c r="D9" s="168"/>
      <c r="E9" s="168"/>
      <c r="F9" s="168"/>
      <c r="G9" s="168"/>
      <c r="H9" s="214" t="s">
        <v>30</v>
      </c>
      <c r="I9" s="214"/>
      <c r="J9" s="21"/>
      <c r="K9" s="121"/>
      <c r="L9" s="121"/>
      <c r="M9" s="121"/>
      <c r="N9" s="107"/>
      <c r="O9" s="107"/>
      <c r="P9" s="107"/>
      <c r="Q9" s="107"/>
      <c r="R9" s="107"/>
      <c r="S9" s="108"/>
      <c r="T9" s="103" t="s">
        <v>32</v>
      </c>
      <c r="U9" s="104"/>
      <c r="V9" s="104"/>
      <c r="W9" s="105"/>
      <c r="X9" s="106" t="s">
        <v>28</v>
      </c>
      <c r="Y9" s="107"/>
      <c r="Z9" s="108"/>
      <c r="AA9" s="18"/>
      <c r="AB9" s="18"/>
      <c r="AC9" s="18"/>
    </row>
    <row r="10" spans="1:29" s="6" customFormat="1" ht="18" customHeight="1" x14ac:dyDescent="0.2">
      <c r="A10" s="156"/>
      <c r="B10" s="157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3"/>
      <c r="O10" s="159"/>
      <c r="P10" s="160"/>
      <c r="Q10" s="160"/>
      <c r="R10" s="160"/>
      <c r="S10" s="161"/>
      <c r="T10" s="162" t="s">
        <v>24</v>
      </c>
      <c r="U10" s="163"/>
      <c r="V10" s="163"/>
      <c r="W10" s="164"/>
      <c r="X10" s="106"/>
      <c r="Y10" s="107"/>
      <c r="Z10" s="108"/>
    </row>
    <row r="11" spans="1:29" x14ac:dyDescent="0.2">
      <c r="L11" s="4"/>
      <c r="R11" s="4"/>
    </row>
    <row r="12" spans="1:29" ht="15" x14ac:dyDescent="0.2">
      <c r="L12" s="4"/>
      <c r="R12" s="4"/>
      <c r="Y12" s="12" t="s">
        <v>8</v>
      </c>
      <c r="Z12" s="16" t="e">
        <f>+'CP (0)'!W29</f>
        <v>#DIV/0!</v>
      </c>
    </row>
    <row r="13" spans="1:29" ht="15" x14ac:dyDescent="0.2">
      <c r="T13" s="7"/>
      <c r="U13" s="7"/>
      <c r="V13" s="7"/>
      <c r="W13" s="7"/>
      <c r="Y13" s="12" t="s">
        <v>9</v>
      </c>
      <c r="Z13" s="16" t="e">
        <f>+'CP (0)'!W30</f>
        <v>#DIV/0!</v>
      </c>
    </row>
    <row r="14" spans="1:29" ht="15" customHeight="1" x14ac:dyDescent="0.2">
      <c r="R14" s="4"/>
      <c r="Y14" s="12" t="s">
        <v>10</v>
      </c>
      <c r="Z14" s="16" t="e">
        <f>+'CP (0)'!W31</f>
        <v>#DIV/0!</v>
      </c>
    </row>
    <row r="15" spans="1:29" ht="12.75" customHeight="1" x14ac:dyDescent="0.2">
      <c r="R15" s="4"/>
      <c r="Y15" s="3" t="s">
        <v>11</v>
      </c>
      <c r="Z15" s="16" t="e">
        <f>+'CP (0)'!W32</f>
        <v>#DIV/0!</v>
      </c>
    </row>
    <row r="16" spans="1:29" x14ac:dyDescent="0.2">
      <c r="R16" s="4"/>
    </row>
    <row r="17" spans="17:23" x14ac:dyDescent="0.2">
      <c r="R17" s="4"/>
    </row>
    <row r="18" spans="17:23" x14ac:dyDescent="0.2">
      <c r="R18" s="4"/>
    </row>
    <row r="19" spans="17:23" x14ac:dyDescent="0.2">
      <c r="R19" s="4"/>
    </row>
    <row r="20" spans="17:23" x14ac:dyDescent="0.2">
      <c r="R20" s="4"/>
    </row>
    <row r="21" spans="17:23" x14ac:dyDescent="0.2">
      <c r="R21" s="4"/>
    </row>
    <row r="22" spans="17:23" x14ac:dyDescent="0.2">
      <c r="R22" s="4"/>
    </row>
    <row r="23" spans="17:23" x14ac:dyDescent="0.2">
      <c r="R23" s="4"/>
    </row>
    <row r="24" spans="17:23" x14ac:dyDescent="0.2">
      <c r="R24" s="4"/>
    </row>
    <row r="25" spans="17:23" x14ac:dyDescent="0.2">
      <c r="R25" s="4"/>
    </row>
    <row r="26" spans="17:23" x14ac:dyDescent="0.2">
      <c r="R26" s="4"/>
    </row>
    <row r="27" spans="17:23" x14ac:dyDescent="0.2">
      <c r="R27" s="4"/>
    </row>
    <row r="28" spans="17:23" x14ac:dyDescent="0.2">
      <c r="R28" s="4"/>
    </row>
    <row r="29" spans="17:23" x14ac:dyDescent="0.2">
      <c r="R29" s="4"/>
    </row>
    <row r="30" spans="17:23" x14ac:dyDescent="0.2">
      <c r="R30" s="4"/>
    </row>
    <row r="31" spans="17:23" x14ac:dyDescent="0.2">
      <c r="R31" s="4"/>
    </row>
    <row r="32" spans="17:23" x14ac:dyDescent="0.2">
      <c r="Q32" s="3"/>
      <c r="R32" s="4"/>
      <c r="V32" s="14"/>
      <c r="W32" s="14"/>
    </row>
    <row r="33" spans="1:25" x14ac:dyDescent="0.2">
      <c r="Q33" s="3"/>
      <c r="R33" s="4"/>
    </row>
    <row r="34" spans="1:25" ht="15" x14ac:dyDescent="0.2">
      <c r="Q34" s="3"/>
      <c r="R34" s="10"/>
      <c r="S34" s="15"/>
      <c r="T34" s="11"/>
      <c r="U34" s="12"/>
    </row>
    <row r="35" spans="1:25" ht="15" x14ac:dyDescent="0.2">
      <c r="Q35" s="3"/>
      <c r="R35" s="10"/>
      <c r="S35" s="11"/>
      <c r="T35" s="11"/>
      <c r="U35" s="12"/>
    </row>
    <row r="36" spans="1:25" ht="15" x14ac:dyDescent="0.2">
      <c r="Q36" s="3"/>
      <c r="R36" s="10"/>
      <c r="S36" s="11"/>
      <c r="T36" s="11"/>
      <c r="U36" s="12"/>
    </row>
    <row r="38" spans="1:25" x14ac:dyDescent="0.2">
      <c r="R38" s="6"/>
    </row>
    <row r="39" spans="1:25" ht="15" x14ac:dyDescent="0.2">
      <c r="B39" s="8" t="s">
        <v>0</v>
      </c>
      <c r="D39" s="4"/>
    </row>
    <row r="40" spans="1:25" ht="12.75" customHeight="1" x14ac:dyDescent="0.2">
      <c r="A40" s="217" t="s">
        <v>12</v>
      </c>
      <c r="B40" s="207" t="s">
        <v>1</v>
      </c>
      <c r="C40" s="207" t="s">
        <v>2</v>
      </c>
      <c r="D40" s="207"/>
      <c r="E40" s="207" t="s">
        <v>3</v>
      </c>
      <c r="F40" s="207"/>
      <c r="G40" s="212" t="s">
        <v>6</v>
      </c>
      <c r="H40" s="219"/>
      <c r="I40" s="212" t="s">
        <v>5</v>
      </c>
      <c r="J40" s="207" t="s">
        <v>7</v>
      </c>
      <c r="K40" s="207"/>
      <c r="L40" s="207" t="s">
        <v>10</v>
      </c>
      <c r="M40" s="207"/>
      <c r="N40" s="207" t="s">
        <v>11</v>
      </c>
      <c r="O40" s="207"/>
      <c r="P40" s="207" t="s">
        <v>13</v>
      </c>
      <c r="Q40" s="207"/>
      <c r="R40" s="207" t="s">
        <v>50</v>
      </c>
      <c r="S40" s="207"/>
      <c r="T40" s="207" t="s">
        <v>54</v>
      </c>
      <c r="U40" s="207"/>
      <c r="V40" s="207"/>
      <c r="W40" s="207" t="s">
        <v>34</v>
      </c>
      <c r="X40" s="207"/>
      <c r="Y40" s="207"/>
    </row>
    <row r="41" spans="1:25" ht="15.75" customHeight="1" x14ac:dyDescent="0.2">
      <c r="A41" s="217"/>
      <c r="B41" s="207"/>
      <c r="C41" s="207"/>
      <c r="D41" s="207"/>
      <c r="E41" s="207"/>
      <c r="F41" s="207"/>
      <c r="G41" s="213"/>
      <c r="H41" s="220"/>
      <c r="I41" s="213"/>
      <c r="J41" s="207"/>
      <c r="K41" s="207"/>
      <c r="L41" s="207"/>
      <c r="M41" s="207"/>
      <c r="N41" s="207"/>
      <c r="O41" s="207"/>
      <c r="P41" s="207"/>
      <c r="Q41" s="207"/>
      <c r="R41" s="207"/>
      <c r="S41" s="207"/>
      <c r="T41" s="207"/>
      <c r="U41" s="207"/>
      <c r="V41" s="207"/>
      <c r="W41" s="207"/>
      <c r="X41" s="207"/>
      <c r="Y41" s="207"/>
    </row>
    <row r="42" spans="1:25" ht="15.75" customHeight="1" x14ac:dyDescent="0.2">
      <c r="A42" s="66">
        <v>1</v>
      </c>
      <c r="B42" s="67"/>
      <c r="C42" s="215"/>
      <c r="D42" s="216"/>
      <c r="E42" s="218"/>
      <c r="F42" s="216"/>
      <c r="G42" s="206">
        <f>ABS(C42-E42)</f>
        <v>0</v>
      </c>
      <c r="H42" s="206"/>
      <c r="I42" s="26" t="e">
        <f>AVERAGE(C42:F42)</f>
        <v>#DIV/0!</v>
      </c>
      <c r="J42" s="201" t="e">
        <f>(G42/I42)*100</f>
        <v>#DIV/0!</v>
      </c>
      <c r="K42" s="201"/>
      <c r="L42" s="201" t="e">
        <f>+'CP (0)'!$W$31</f>
        <v>#DIV/0!</v>
      </c>
      <c r="M42" s="201"/>
      <c r="N42" s="201" t="e">
        <f>+'CP (0)'!$W$32</f>
        <v>#DIV/0!</v>
      </c>
      <c r="O42" s="201"/>
      <c r="P42" s="201" t="e">
        <f>CP!$Z$12</f>
        <v>#DIV/0!</v>
      </c>
      <c r="Q42" s="201"/>
      <c r="R42" s="202"/>
      <c r="S42" s="202"/>
      <c r="T42" s="202"/>
      <c r="U42" s="202"/>
      <c r="V42" s="202"/>
      <c r="W42" s="202"/>
      <c r="X42" s="202"/>
      <c r="Y42" s="202"/>
    </row>
    <row r="43" spans="1:25" ht="14.25" x14ac:dyDescent="0.2">
      <c r="A43" s="66">
        <v>2</v>
      </c>
      <c r="B43" s="67"/>
      <c r="C43" s="203"/>
      <c r="D43" s="204"/>
      <c r="E43" s="218"/>
      <c r="F43" s="216"/>
      <c r="G43" s="206">
        <f>ABS(C43-E43)</f>
        <v>0</v>
      </c>
      <c r="H43" s="206"/>
      <c r="I43" s="26" t="e">
        <f t="shared" ref="I43:I61" si="0">AVERAGE(C43:F43)</f>
        <v>#DIV/0!</v>
      </c>
      <c r="J43" s="201" t="e">
        <f t="shared" ref="J43:J61" si="1">(G43/I43)*100</f>
        <v>#DIV/0!</v>
      </c>
      <c r="K43" s="201"/>
      <c r="L43" s="201" t="e">
        <f>+'CP (0)'!$W$31</f>
        <v>#DIV/0!</v>
      </c>
      <c r="M43" s="201"/>
      <c r="N43" s="201" t="e">
        <f>+'CP (0)'!$W$32</f>
        <v>#DIV/0!</v>
      </c>
      <c r="O43" s="201"/>
      <c r="P43" s="201" t="e">
        <f>CP!$Z$12</f>
        <v>#DIV/0!</v>
      </c>
      <c r="Q43" s="201"/>
      <c r="R43" s="202"/>
      <c r="S43" s="202"/>
      <c r="T43" s="202"/>
      <c r="U43" s="202"/>
      <c r="V43" s="202"/>
      <c r="W43" s="202"/>
      <c r="X43" s="202"/>
      <c r="Y43" s="202"/>
    </row>
    <row r="44" spans="1:25" ht="14.25" x14ac:dyDescent="0.2">
      <c r="A44" s="66">
        <v>3</v>
      </c>
      <c r="B44" s="67"/>
      <c r="C44" s="203"/>
      <c r="D44" s="204"/>
      <c r="E44" s="218"/>
      <c r="F44" s="216"/>
      <c r="G44" s="206">
        <f>ABS(C44-E44)</f>
        <v>0</v>
      </c>
      <c r="H44" s="206"/>
      <c r="I44" s="26" t="e">
        <f t="shared" si="0"/>
        <v>#DIV/0!</v>
      </c>
      <c r="J44" s="201" t="e">
        <f t="shared" si="1"/>
        <v>#DIV/0!</v>
      </c>
      <c r="K44" s="201"/>
      <c r="L44" s="201" t="e">
        <f>+'CP (0)'!$W$31</f>
        <v>#DIV/0!</v>
      </c>
      <c r="M44" s="201"/>
      <c r="N44" s="201" t="e">
        <f>+'CP (0)'!$W$32</f>
        <v>#DIV/0!</v>
      </c>
      <c r="O44" s="201"/>
      <c r="P44" s="201" t="e">
        <f>CP!$Z$12</f>
        <v>#DIV/0!</v>
      </c>
      <c r="Q44" s="201"/>
      <c r="R44" s="202"/>
      <c r="S44" s="202"/>
      <c r="T44" s="202"/>
      <c r="U44" s="202"/>
      <c r="V44" s="202"/>
      <c r="W44" s="202"/>
      <c r="X44" s="202"/>
      <c r="Y44" s="202"/>
    </row>
    <row r="45" spans="1:25" ht="14.25" x14ac:dyDescent="0.2">
      <c r="A45" s="66">
        <v>4</v>
      </c>
      <c r="B45" s="67"/>
      <c r="C45" s="203"/>
      <c r="D45" s="204"/>
      <c r="E45" s="218"/>
      <c r="F45" s="216"/>
      <c r="G45" s="206">
        <f>ABS(C45-E45)</f>
        <v>0</v>
      </c>
      <c r="H45" s="206"/>
      <c r="I45" s="26" t="e">
        <f t="shared" si="0"/>
        <v>#DIV/0!</v>
      </c>
      <c r="J45" s="201" t="e">
        <f t="shared" si="1"/>
        <v>#DIV/0!</v>
      </c>
      <c r="K45" s="201"/>
      <c r="L45" s="201" t="e">
        <f>+'CP (0)'!$W$31</f>
        <v>#DIV/0!</v>
      </c>
      <c r="M45" s="201"/>
      <c r="N45" s="201" t="e">
        <f>+'CP (0)'!$W$32</f>
        <v>#DIV/0!</v>
      </c>
      <c r="O45" s="201"/>
      <c r="P45" s="201" t="e">
        <f>CP!$Z$12</f>
        <v>#DIV/0!</v>
      </c>
      <c r="Q45" s="201"/>
      <c r="R45" s="202"/>
      <c r="S45" s="202"/>
      <c r="T45" s="202"/>
      <c r="U45" s="202"/>
      <c r="V45" s="202"/>
      <c r="W45" s="202"/>
      <c r="X45" s="202"/>
      <c r="Y45" s="202"/>
    </row>
    <row r="46" spans="1:25" ht="14.25" x14ac:dyDescent="0.2">
      <c r="A46" s="66">
        <v>5</v>
      </c>
      <c r="B46" s="67"/>
      <c r="C46" s="203"/>
      <c r="D46" s="204"/>
      <c r="E46" s="205"/>
      <c r="F46" s="204"/>
      <c r="G46" s="206">
        <f t="shared" ref="G46:G61" si="2">ABS(C46-E46)</f>
        <v>0</v>
      </c>
      <c r="H46" s="206"/>
      <c r="I46" s="26" t="e">
        <f t="shared" si="0"/>
        <v>#DIV/0!</v>
      </c>
      <c r="J46" s="201" t="e">
        <f t="shared" si="1"/>
        <v>#DIV/0!</v>
      </c>
      <c r="K46" s="201"/>
      <c r="L46" s="201" t="e">
        <f>+'CP (0)'!$W$31</f>
        <v>#DIV/0!</v>
      </c>
      <c r="M46" s="201"/>
      <c r="N46" s="201" t="e">
        <f>+'CP (0)'!$W$32</f>
        <v>#DIV/0!</v>
      </c>
      <c r="O46" s="201"/>
      <c r="P46" s="201" t="e">
        <f>CP!$Z$12</f>
        <v>#DIV/0!</v>
      </c>
      <c r="Q46" s="201"/>
      <c r="R46" s="202"/>
      <c r="S46" s="202"/>
      <c r="T46" s="202"/>
      <c r="U46" s="202"/>
      <c r="V46" s="202"/>
      <c r="W46" s="202"/>
      <c r="X46" s="202"/>
      <c r="Y46" s="202"/>
    </row>
    <row r="47" spans="1:25" ht="14.25" x14ac:dyDescent="0.2">
      <c r="A47" s="66">
        <v>6</v>
      </c>
      <c r="B47" s="68"/>
      <c r="C47" s="203"/>
      <c r="D47" s="204"/>
      <c r="E47" s="205"/>
      <c r="F47" s="204"/>
      <c r="G47" s="206">
        <f t="shared" si="2"/>
        <v>0</v>
      </c>
      <c r="H47" s="206"/>
      <c r="I47" s="26" t="e">
        <f t="shared" si="0"/>
        <v>#DIV/0!</v>
      </c>
      <c r="J47" s="201" t="e">
        <f t="shared" si="1"/>
        <v>#DIV/0!</v>
      </c>
      <c r="K47" s="201"/>
      <c r="L47" s="201" t="e">
        <f>+'CP (0)'!$W$31</f>
        <v>#DIV/0!</v>
      </c>
      <c r="M47" s="201"/>
      <c r="N47" s="201" t="e">
        <f>+'CP (0)'!$W$32</f>
        <v>#DIV/0!</v>
      </c>
      <c r="O47" s="201"/>
      <c r="P47" s="201" t="e">
        <f>CP!$Z$12</f>
        <v>#DIV/0!</v>
      </c>
      <c r="Q47" s="201"/>
      <c r="R47" s="202"/>
      <c r="S47" s="202"/>
      <c r="T47" s="202"/>
      <c r="U47" s="202"/>
      <c r="V47" s="202"/>
      <c r="W47" s="202"/>
      <c r="X47" s="202"/>
      <c r="Y47" s="202"/>
    </row>
    <row r="48" spans="1:25" ht="14.25" x14ac:dyDescent="0.2">
      <c r="A48" s="66">
        <v>7</v>
      </c>
      <c r="B48" s="68"/>
      <c r="C48" s="203"/>
      <c r="D48" s="204"/>
      <c r="E48" s="205"/>
      <c r="F48" s="204"/>
      <c r="G48" s="206">
        <f t="shared" si="2"/>
        <v>0</v>
      </c>
      <c r="H48" s="206"/>
      <c r="I48" s="26" t="e">
        <f t="shared" si="0"/>
        <v>#DIV/0!</v>
      </c>
      <c r="J48" s="201" t="e">
        <f t="shared" si="1"/>
        <v>#DIV/0!</v>
      </c>
      <c r="K48" s="201"/>
      <c r="L48" s="201" t="e">
        <f>+'CP (0)'!$W$31</f>
        <v>#DIV/0!</v>
      </c>
      <c r="M48" s="201"/>
      <c r="N48" s="201" t="e">
        <f>+'CP (0)'!$W$32</f>
        <v>#DIV/0!</v>
      </c>
      <c r="O48" s="201"/>
      <c r="P48" s="201" t="e">
        <f>CP!$Z$12</f>
        <v>#DIV/0!</v>
      </c>
      <c r="Q48" s="201"/>
      <c r="R48" s="202"/>
      <c r="S48" s="202"/>
      <c r="T48" s="202"/>
      <c r="U48" s="202"/>
      <c r="V48" s="202"/>
      <c r="W48" s="202"/>
      <c r="X48" s="202"/>
      <c r="Y48" s="202"/>
    </row>
    <row r="49" spans="1:25" ht="14.25" x14ac:dyDescent="0.2">
      <c r="A49" s="66">
        <v>8</v>
      </c>
      <c r="B49" s="68"/>
      <c r="C49" s="203"/>
      <c r="D49" s="204"/>
      <c r="E49" s="205"/>
      <c r="F49" s="204"/>
      <c r="G49" s="206">
        <f t="shared" si="2"/>
        <v>0</v>
      </c>
      <c r="H49" s="206"/>
      <c r="I49" s="26" t="e">
        <f t="shared" si="0"/>
        <v>#DIV/0!</v>
      </c>
      <c r="J49" s="201" t="e">
        <f t="shared" si="1"/>
        <v>#DIV/0!</v>
      </c>
      <c r="K49" s="201"/>
      <c r="L49" s="201" t="e">
        <f>+'CP (0)'!$W$31</f>
        <v>#DIV/0!</v>
      </c>
      <c r="M49" s="201"/>
      <c r="N49" s="201" t="e">
        <f>+'CP (0)'!$W$32</f>
        <v>#DIV/0!</v>
      </c>
      <c r="O49" s="201"/>
      <c r="P49" s="201" t="e">
        <f>CP!$Z$12</f>
        <v>#DIV/0!</v>
      </c>
      <c r="Q49" s="201"/>
      <c r="R49" s="202"/>
      <c r="S49" s="202"/>
      <c r="T49" s="202"/>
      <c r="U49" s="202"/>
      <c r="V49" s="202"/>
      <c r="W49" s="202"/>
      <c r="X49" s="202"/>
      <c r="Y49" s="202"/>
    </row>
    <row r="50" spans="1:25" ht="14.25" x14ac:dyDescent="0.2">
      <c r="A50" s="66">
        <v>9</v>
      </c>
      <c r="B50" s="68"/>
      <c r="C50" s="203"/>
      <c r="D50" s="204"/>
      <c r="E50" s="205"/>
      <c r="F50" s="204"/>
      <c r="G50" s="206">
        <f t="shared" si="2"/>
        <v>0</v>
      </c>
      <c r="H50" s="206"/>
      <c r="I50" s="26" t="e">
        <f t="shared" si="0"/>
        <v>#DIV/0!</v>
      </c>
      <c r="J50" s="201" t="e">
        <f t="shared" si="1"/>
        <v>#DIV/0!</v>
      </c>
      <c r="K50" s="201"/>
      <c r="L50" s="201" t="e">
        <f>+'CP (0)'!$W$31</f>
        <v>#DIV/0!</v>
      </c>
      <c r="M50" s="201"/>
      <c r="N50" s="201" t="e">
        <f>+'CP (0)'!$W$32</f>
        <v>#DIV/0!</v>
      </c>
      <c r="O50" s="201"/>
      <c r="P50" s="201" t="e">
        <f>CP!$Z$12</f>
        <v>#DIV/0!</v>
      </c>
      <c r="Q50" s="201"/>
      <c r="R50" s="202"/>
      <c r="S50" s="202"/>
      <c r="T50" s="202"/>
      <c r="U50" s="202"/>
      <c r="V50" s="202"/>
      <c r="W50" s="202"/>
      <c r="X50" s="202"/>
      <c r="Y50" s="202"/>
    </row>
    <row r="51" spans="1:25" ht="14.25" x14ac:dyDescent="0.2">
      <c r="A51" s="66">
        <v>10</v>
      </c>
      <c r="B51" s="68"/>
      <c r="C51" s="203"/>
      <c r="D51" s="204"/>
      <c r="E51" s="205"/>
      <c r="F51" s="204"/>
      <c r="G51" s="206">
        <f t="shared" si="2"/>
        <v>0</v>
      </c>
      <c r="H51" s="206"/>
      <c r="I51" s="26" t="e">
        <f t="shared" si="0"/>
        <v>#DIV/0!</v>
      </c>
      <c r="J51" s="201" t="e">
        <f t="shared" si="1"/>
        <v>#DIV/0!</v>
      </c>
      <c r="K51" s="201"/>
      <c r="L51" s="201" t="e">
        <f>+'CP (0)'!$W$31</f>
        <v>#DIV/0!</v>
      </c>
      <c r="M51" s="201"/>
      <c r="N51" s="201" t="e">
        <f>+'CP (0)'!$W$32</f>
        <v>#DIV/0!</v>
      </c>
      <c r="O51" s="201"/>
      <c r="P51" s="201" t="e">
        <f>CP!$Z$12</f>
        <v>#DIV/0!</v>
      </c>
      <c r="Q51" s="201"/>
      <c r="R51" s="202"/>
      <c r="S51" s="202"/>
      <c r="T51" s="202"/>
      <c r="U51" s="202"/>
      <c r="V51" s="202"/>
      <c r="W51" s="202"/>
      <c r="X51" s="202"/>
      <c r="Y51" s="202"/>
    </row>
    <row r="52" spans="1:25" ht="14.25" x14ac:dyDescent="0.2">
      <c r="A52" s="66">
        <v>11</v>
      </c>
      <c r="B52" s="68"/>
      <c r="C52" s="203"/>
      <c r="D52" s="204"/>
      <c r="E52" s="205"/>
      <c r="F52" s="204"/>
      <c r="G52" s="206">
        <f t="shared" si="2"/>
        <v>0</v>
      </c>
      <c r="H52" s="206"/>
      <c r="I52" s="26" t="e">
        <f t="shared" si="0"/>
        <v>#DIV/0!</v>
      </c>
      <c r="J52" s="201" t="e">
        <f t="shared" si="1"/>
        <v>#DIV/0!</v>
      </c>
      <c r="K52" s="201"/>
      <c r="L52" s="201" t="e">
        <f>+'CP (0)'!$W$31</f>
        <v>#DIV/0!</v>
      </c>
      <c r="M52" s="201"/>
      <c r="N52" s="201" t="e">
        <f>+'CP (0)'!$W$32</f>
        <v>#DIV/0!</v>
      </c>
      <c r="O52" s="201"/>
      <c r="P52" s="201" t="e">
        <f>CP!$Z$12</f>
        <v>#DIV/0!</v>
      </c>
      <c r="Q52" s="201"/>
      <c r="R52" s="202"/>
      <c r="S52" s="202"/>
      <c r="T52" s="202"/>
      <c r="U52" s="202"/>
      <c r="V52" s="202"/>
      <c r="W52" s="202"/>
      <c r="X52" s="202"/>
      <c r="Y52" s="202"/>
    </row>
    <row r="53" spans="1:25" ht="14.25" x14ac:dyDescent="0.2">
      <c r="A53" s="66">
        <v>12</v>
      </c>
      <c r="B53" s="68"/>
      <c r="C53" s="203"/>
      <c r="D53" s="204"/>
      <c r="E53" s="205"/>
      <c r="F53" s="204"/>
      <c r="G53" s="206">
        <f t="shared" si="2"/>
        <v>0</v>
      </c>
      <c r="H53" s="206"/>
      <c r="I53" s="26" t="e">
        <f t="shared" si="0"/>
        <v>#DIV/0!</v>
      </c>
      <c r="J53" s="201" t="e">
        <f t="shared" si="1"/>
        <v>#DIV/0!</v>
      </c>
      <c r="K53" s="201"/>
      <c r="L53" s="201" t="e">
        <f>+'CP (0)'!$W$31</f>
        <v>#DIV/0!</v>
      </c>
      <c r="M53" s="201"/>
      <c r="N53" s="201" t="e">
        <f>+'CP (0)'!$W$32</f>
        <v>#DIV/0!</v>
      </c>
      <c r="O53" s="201"/>
      <c r="P53" s="201" t="e">
        <f>CP!$Z$12</f>
        <v>#DIV/0!</v>
      </c>
      <c r="Q53" s="201"/>
      <c r="R53" s="202"/>
      <c r="S53" s="202"/>
      <c r="T53" s="202"/>
      <c r="U53" s="202"/>
      <c r="V53" s="202"/>
      <c r="W53" s="202"/>
      <c r="X53" s="202"/>
      <c r="Y53" s="202"/>
    </row>
    <row r="54" spans="1:25" ht="14.25" x14ac:dyDescent="0.2">
      <c r="A54" s="66">
        <v>13</v>
      </c>
      <c r="B54" s="68"/>
      <c r="C54" s="203"/>
      <c r="D54" s="204"/>
      <c r="E54" s="205"/>
      <c r="F54" s="204"/>
      <c r="G54" s="206">
        <f t="shared" si="2"/>
        <v>0</v>
      </c>
      <c r="H54" s="206"/>
      <c r="I54" s="26" t="e">
        <f t="shared" si="0"/>
        <v>#DIV/0!</v>
      </c>
      <c r="J54" s="201" t="e">
        <f t="shared" si="1"/>
        <v>#DIV/0!</v>
      </c>
      <c r="K54" s="201"/>
      <c r="L54" s="201" t="e">
        <f>+'CP (0)'!$W$31</f>
        <v>#DIV/0!</v>
      </c>
      <c r="M54" s="201"/>
      <c r="N54" s="201" t="e">
        <f>+'CP (0)'!$W$32</f>
        <v>#DIV/0!</v>
      </c>
      <c r="O54" s="201"/>
      <c r="P54" s="201" t="e">
        <f>CP!$Z$12</f>
        <v>#DIV/0!</v>
      </c>
      <c r="Q54" s="201"/>
      <c r="R54" s="202"/>
      <c r="S54" s="202"/>
      <c r="T54" s="202"/>
      <c r="U54" s="202"/>
      <c r="V54" s="202"/>
      <c r="W54" s="202"/>
      <c r="X54" s="202"/>
      <c r="Y54" s="202"/>
    </row>
    <row r="55" spans="1:25" ht="14.25" x14ac:dyDescent="0.2">
      <c r="A55" s="66">
        <v>14</v>
      </c>
      <c r="B55" s="68"/>
      <c r="C55" s="203"/>
      <c r="D55" s="204"/>
      <c r="E55" s="205"/>
      <c r="F55" s="204"/>
      <c r="G55" s="206">
        <f t="shared" si="2"/>
        <v>0</v>
      </c>
      <c r="H55" s="206"/>
      <c r="I55" s="26" t="e">
        <f t="shared" si="0"/>
        <v>#DIV/0!</v>
      </c>
      <c r="J55" s="201" t="e">
        <f t="shared" si="1"/>
        <v>#DIV/0!</v>
      </c>
      <c r="K55" s="201"/>
      <c r="L55" s="201" t="e">
        <f>+'CP (0)'!$W$31</f>
        <v>#DIV/0!</v>
      </c>
      <c r="M55" s="201"/>
      <c r="N55" s="201" t="e">
        <f>+'CP (0)'!$W$32</f>
        <v>#DIV/0!</v>
      </c>
      <c r="O55" s="201"/>
      <c r="P55" s="201" t="e">
        <f>CP!$Z$12</f>
        <v>#DIV/0!</v>
      </c>
      <c r="Q55" s="201"/>
      <c r="R55" s="202"/>
      <c r="S55" s="202"/>
      <c r="T55" s="202"/>
      <c r="U55" s="202"/>
      <c r="V55" s="202"/>
      <c r="W55" s="202"/>
      <c r="X55" s="202"/>
      <c r="Y55" s="202"/>
    </row>
    <row r="56" spans="1:25" ht="14.25" x14ac:dyDescent="0.2">
      <c r="A56" s="66">
        <v>15</v>
      </c>
      <c r="B56" s="69"/>
      <c r="C56" s="203"/>
      <c r="D56" s="204"/>
      <c r="E56" s="83"/>
      <c r="F56" s="82"/>
      <c r="G56" s="206">
        <f t="shared" si="2"/>
        <v>0</v>
      </c>
      <c r="H56" s="206"/>
      <c r="I56" s="26" t="e">
        <f>AVERAGE(C56:F56)</f>
        <v>#DIV/0!</v>
      </c>
      <c r="J56" s="201" t="e">
        <f t="shared" si="1"/>
        <v>#DIV/0!</v>
      </c>
      <c r="K56" s="201"/>
      <c r="L56" s="201" t="e">
        <f>+'CP (0)'!$W$31</f>
        <v>#DIV/0!</v>
      </c>
      <c r="M56" s="201"/>
      <c r="N56" s="201" t="e">
        <f>+'CP (0)'!$W$32</f>
        <v>#DIV/0!</v>
      </c>
      <c r="O56" s="201"/>
      <c r="P56" s="201" t="e">
        <f>CP!$Z$12</f>
        <v>#DIV/0!</v>
      </c>
      <c r="Q56" s="201"/>
      <c r="R56" s="202"/>
      <c r="S56" s="202"/>
      <c r="T56" s="202"/>
      <c r="U56" s="202"/>
      <c r="V56" s="202"/>
      <c r="W56" s="202"/>
      <c r="X56" s="202"/>
      <c r="Y56" s="202"/>
    </row>
    <row r="57" spans="1:25" ht="14.25" x14ac:dyDescent="0.2">
      <c r="A57" s="66">
        <v>16</v>
      </c>
      <c r="B57" s="69"/>
      <c r="C57" s="203"/>
      <c r="D57" s="204"/>
      <c r="E57" s="205"/>
      <c r="F57" s="204"/>
      <c r="G57" s="206">
        <f t="shared" si="2"/>
        <v>0</v>
      </c>
      <c r="H57" s="206"/>
      <c r="I57" s="26" t="e">
        <f t="shared" si="0"/>
        <v>#DIV/0!</v>
      </c>
      <c r="J57" s="201" t="e">
        <f t="shared" si="1"/>
        <v>#DIV/0!</v>
      </c>
      <c r="K57" s="201"/>
      <c r="L57" s="201" t="e">
        <f>+'CP (0)'!$W$31</f>
        <v>#DIV/0!</v>
      </c>
      <c r="M57" s="201"/>
      <c r="N57" s="201" t="e">
        <f>+'CP (0)'!$W$32</f>
        <v>#DIV/0!</v>
      </c>
      <c r="O57" s="201"/>
      <c r="P57" s="201" t="e">
        <f>CP!$Z$12</f>
        <v>#DIV/0!</v>
      </c>
      <c r="Q57" s="201"/>
      <c r="R57" s="202"/>
      <c r="S57" s="202"/>
      <c r="T57" s="202"/>
      <c r="U57" s="202"/>
      <c r="V57" s="202"/>
      <c r="W57" s="202"/>
      <c r="X57" s="202"/>
      <c r="Y57" s="202"/>
    </row>
    <row r="58" spans="1:25" ht="14.25" x14ac:dyDescent="0.2">
      <c r="A58" s="66">
        <v>17</v>
      </c>
      <c r="B58" s="69"/>
      <c r="C58" s="203"/>
      <c r="D58" s="204"/>
      <c r="E58" s="205"/>
      <c r="F58" s="204"/>
      <c r="G58" s="206">
        <f t="shared" si="2"/>
        <v>0</v>
      </c>
      <c r="H58" s="206"/>
      <c r="I58" s="26" t="e">
        <f t="shared" si="0"/>
        <v>#DIV/0!</v>
      </c>
      <c r="J58" s="201" t="e">
        <f t="shared" si="1"/>
        <v>#DIV/0!</v>
      </c>
      <c r="K58" s="201"/>
      <c r="L58" s="201" t="e">
        <f>+'CP (0)'!$W$31</f>
        <v>#DIV/0!</v>
      </c>
      <c r="M58" s="201"/>
      <c r="N58" s="201" t="e">
        <f>+'CP (0)'!$W$32</f>
        <v>#DIV/0!</v>
      </c>
      <c r="O58" s="201"/>
      <c r="P58" s="201" t="e">
        <f>CP!$Z$12</f>
        <v>#DIV/0!</v>
      </c>
      <c r="Q58" s="201"/>
      <c r="R58" s="202"/>
      <c r="S58" s="202"/>
      <c r="T58" s="202"/>
      <c r="U58" s="202"/>
      <c r="V58" s="202"/>
      <c r="W58" s="202"/>
      <c r="X58" s="202"/>
      <c r="Y58" s="202"/>
    </row>
    <row r="59" spans="1:25" ht="14.25" x14ac:dyDescent="0.2">
      <c r="A59" s="66">
        <v>18</v>
      </c>
      <c r="B59" s="69"/>
      <c r="C59" s="203"/>
      <c r="D59" s="204"/>
      <c r="E59" s="205"/>
      <c r="F59" s="204"/>
      <c r="G59" s="206">
        <f t="shared" si="2"/>
        <v>0</v>
      </c>
      <c r="H59" s="206"/>
      <c r="I59" s="26" t="e">
        <f t="shared" si="0"/>
        <v>#DIV/0!</v>
      </c>
      <c r="J59" s="201" t="e">
        <f t="shared" si="1"/>
        <v>#DIV/0!</v>
      </c>
      <c r="K59" s="201"/>
      <c r="L59" s="201" t="e">
        <f>+'CP (0)'!$W$31</f>
        <v>#DIV/0!</v>
      </c>
      <c r="M59" s="201"/>
      <c r="N59" s="201" t="e">
        <f>+'CP (0)'!$W$32</f>
        <v>#DIV/0!</v>
      </c>
      <c r="O59" s="201"/>
      <c r="P59" s="201" t="e">
        <f>CP!$Z$12</f>
        <v>#DIV/0!</v>
      </c>
      <c r="Q59" s="201"/>
      <c r="R59" s="202"/>
      <c r="S59" s="202"/>
      <c r="T59" s="202"/>
      <c r="U59" s="202"/>
      <c r="V59" s="202"/>
      <c r="W59" s="202"/>
      <c r="X59" s="202"/>
      <c r="Y59" s="202"/>
    </row>
    <row r="60" spans="1:25" ht="14.25" x14ac:dyDescent="0.2">
      <c r="A60" s="66">
        <v>19</v>
      </c>
      <c r="B60" s="69"/>
      <c r="C60" s="203"/>
      <c r="D60" s="204"/>
      <c r="E60" s="205"/>
      <c r="F60" s="204"/>
      <c r="G60" s="206">
        <f t="shared" si="2"/>
        <v>0</v>
      </c>
      <c r="H60" s="206"/>
      <c r="I60" s="26" t="e">
        <f t="shared" si="0"/>
        <v>#DIV/0!</v>
      </c>
      <c r="J60" s="201" t="e">
        <f t="shared" si="1"/>
        <v>#DIV/0!</v>
      </c>
      <c r="K60" s="201"/>
      <c r="L60" s="201" t="e">
        <f>+'CP (0)'!$W$31</f>
        <v>#DIV/0!</v>
      </c>
      <c r="M60" s="201"/>
      <c r="N60" s="201" t="e">
        <f>+'CP (0)'!$W$32</f>
        <v>#DIV/0!</v>
      </c>
      <c r="O60" s="201"/>
      <c r="P60" s="201" t="e">
        <f>CP!$Z$12</f>
        <v>#DIV/0!</v>
      </c>
      <c r="Q60" s="201"/>
      <c r="R60" s="202"/>
      <c r="S60" s="202"/>
      <c r="T60" s="202"/>
      <c r="U60" s="202"/>
      <c r="V60" s="202"/>
      <c r="W60" s="202"/>
      <c r="X60" s="202"/>
      <c r="Y60" s="202"/>
    </row>
    <row r="61" spans="1:25" ht="14.25" x14ac:dyDescent="0.2">
      <c r="A61" s="66">
        <v>20</v>
      </c>
      <c r="B61" s="69"/>
      <c r="C61" s="203"/>
      <c r="D61" s="204"/>
      <c r="E61" s="205"/>
      <c r="F61" s="204"/>
      <c r="G61" s="206">
        <f t="shared" si="2"/>
        <v>0</v>
      </c>
      <c r="H61" s="206"/>
      <c r="I61" s="26" t="e">
        <f t="shared" si="0"/>
        <v>#DIV/0!</v>
      </c>
      <c r="J61" s="201" t="e">
        <f t="shared" si="1"/>
        <v>#DIV/0!</v>
      </c>
      <c r="K61" s="201"/>
      <c r="L61" s="201" t="e">
        <f>+'CP (0)'!$W$31</f>
        <v>#DIV/0!</v>
      </c>
      <c r="M61" s="201"/>
      <c r="N61" s="201" t="e">
        <f>+'CP (0)'!$W$32</f>
        <v>#DIV/0!</v>
      </c>
      <c r="O61" s="201"/>
      <c r="P61" s="201" t="e">
        <f>CP!$Z$12</f>
        <v>#DIV/0!</v>
      </c>
      <c r="Q61" s="201"/>
      <c r="R61" s="202"/>
      <c r="S61" s="202"/>
      <c r="T61" s="202"/>
      <c r="U61" s="202"/>
      <c r="V61" s="202"/>
      <c r="W61" s="202"/>
      <c r="X61" s="202"/>
      <c r="Y61" s="202"/>
    </row>
    <row r="62" spans="1:25" ht="14.25" x14ac:dyDescent="0.2">
      <c r="G62" s="27"/>
      <c r="H62" s="27"/>
      <c r="I62" s="27"/>
    </row>
  </sheetData>
  <sheetProtection formatCells="0"/>
  <mergeCells count="246">
    <mergeCell ref="C44:D44"/>
    <mergeCell ref="C45:D45"/>
    <mergeCell ref="C46:D46"/>
    <mergeCell ref="C47:D47"/>
    <mergeCell ref="C48:D48"/>
    <mergeCell ref="C49:D49"/>
    <mergeCell ref="C50:D50"/>
    <mergeCell ref="E55:F55"/>
    <mergeCell ref="C51:D51"/>
    <mergeCell ref="C52:D52"/>
    <mergeCell ref="C53:D53"/>
    <mergeCell ref="C54:D54"/>
    <mergeCell ref="C55:D55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42:F42"/>
    <mergeCell ref="E43:F43"/>
    <mergeCell ref="E44:F44"/>
    <mergeCell ref="G40:H41"/>
    <mergeCell ref="G42:H42"/>
    <mergeCell ref="G43:H43"/>
    <mergeCell ref="G44:H44"/>
    <mergeCell ref="X9:Z9"/>
    <mergeCell ref="X10:Z10"/>
    <mergeCell ref="J44:K44"/>
    <mergeCell ref="X7:Z7"/>
    <mergeCell ref="H9:I9"/>
    <mergeCell ref="T10:W10"/>
    <mergeCell ref="T9:W9"/>
    <mergeCell ref="C40:D41"/>
    <mergeCell ref="C42:D42"/>
    <mergeCell ref="C43:D43"/>
    <mergeCell ref="A1:E5"/>
    <mergeCell ref="X6:Z6"/>
    <mergeCell ref="A7:B7"/>
    <mergeCell ref="C7:G7"/>
    <mergeCell ref="A8:B8"/>
    <mergeCell ref="C8:G8"/>
    <mergeCell ref="F2:Z3"/>
    <mergeCell ref="F4:Z5"/>
    <mergeCell ref="Q1:S1"/>
    <mergeCell ref="T1:Z1"/>
    <mergeCell ref="T7:W7"/>
    <mergeCell ref="T8:W8"/>
    <mergeCell ref="T6:W6"/>
    <mergeCell ref="X8:Z8"/>
    <mergeCell ref="A10:B10"/>
    <mergeCell ref="O10:S10"/>
    <mergeCell ref="A40:A41"/>
    <mergeCell ref="B40:B41"/>
    <mergeCell ref="A6:E6"/>
    <mergeCell ref="F6:M6"/>
    <mergeCell ref="N6:S6"/>
    <mergeCell ref="C10:M10"/>
    <mergeCell ref="H7:I7"/>
    <mergeCell ref="H8:I8"/>
    <mergeCell ref="I40:I41"/>
    <mergeCell ref="A9:B9"/>
    <mergeCell ref="C9:G9"/>
    <mergeCell ref="K7:M9"/>
    <mergeCell ref="N7:S7"/>
    <mergeCell ref="N8:S8"/>
    <mergeCell ref="N9:S9"/>
    <mergeCell ref="E40:F41"/>
    <mergeCell ref="J53:K53"/>
    <mergeCell ref="J54:K54"/>
    <mergeCell ref="G50:H50"/>
    <mergeCell ref="G51:H51"/>
    <mergeCell ref="G52:H52"/>
    <mergeCell ref="G53:H53"/>
    <mergeCell ref="G54:H54"/>
    <mergeCell ref="G45:H45"/>
    <mergeCell ref="G46:H46"/>
    <mergeCell ref="G47:H47"/>
    <mergeCell ref="G48:H48"/>
    <mergeCell ref="G49:H49"/>
    <mergeCell ref="J45:K45"/>
    <mergeCell ref="J46:K46"/>
    <mergeCell ref="J47:K47"/>
    <mergeCell ref="J48:K48"/>
    <mergeCell ref="J49:K49"/>
    <mergeCell ref="J50:K50"/>
    <mergeCell ref="J51:K51"/>
    <mergeCell ref="J52:K52"/>
    <mergeCell ref="N49:O49"/>
    <mergeCell ref="N50:O50"/>
    <mergeCell ref="N51:O51"/>
    <mergeCell ref="N52:O52"/>
    <mergeCell ref="N53:O53"/>
    <mergeCell ref="J55:K55"/>
    <mergeCell ref="J56:K56"/>
    <mergeCell ref="L40:M41"/>
    <mergeCell ref="L42:M42"/>
    <mergeCell ref="L43:M43"/>
    <mergeCell ref="L44:M44"/>
    <mergeCell ref="L45:M45"/>
    <mergeCell ref="L46:M46"/>
    <mergeCell ref="L47:M47"/>
    <mergeCell ref="L48:M48"/>
    <mergeCell ref="L49:M49"/>
    <mergeCell ref="L50:M50"/>
    <mergeCell ref="L51:M51"/>
    <mergeCell ref="L52:M52"/>
    <mergeCell ref="L53:M53"/>
    <mergeCell ref="L54:M54"/>
    <mergeCell ref="J40:K41"/>
    <mergeCell ref="J42:K42"/>
    <mergeCell ref="J43:K43"/>
    <mergeCell ref="N54:O54"/>
    <mergeCell ref="N55:O55"/>
    <mergeCell ref="N56:O56"/>
    <mergeCell ref="P40:Q41"/>
    <mergeCell ref="P42:Q42"/>
    <mergeCell ref="P43:Q43"/>
    <mergeCell ref="P44:Q44"/>
    <mergeCell ref="P45:Q45"/>
    <mergeCell ref="P46:Q46"/>
    <mergeCell ref="P47:Q47"/>
    <mergeCell ref="P48:Q48"/>
    <mergeCell ref="P49:Q49"/>
    <mergeCell ref="P50:Q50"/>
    <mergeCell ref="P51:Q51"/>
    <mergeCell ref="P52:Q52"/>
    <mergeCell ref="P53:Q53"/>
    <mergeCell ref="N40:O41"/>
    <mergeCell ref="N42:O42"/>
    <mergeCell ref="N43:O43"/>
    <mergeCell ref="N44:O44"/>
    <mergeCell ref="N45:O45"/>
    <mergeCell ref="N46:O46"/>
    <mergeCell ref="N47:O47"/>
    <mergeCell ref="N48:O48"/>
    <mergeCell ref="P54:Q54"/>
    <mergeCell ref="P55:Q55"/>
    <mergeCell ref="P56:Q56"/>
    <mergeCell ref="P57:Q57"/>
    <mergeCell ref="R40:S41"/>
    <mergeCell ref="R45:S45"/>
    <mergeCell ref="R46:S46"/>
    <mergeCell ref="R47:S47"/>
    <mergeCell ref="R48:S48"/>
    <mergeCell ref="R49:S49"/>
    <mergeCell ref="R50:S50"/>
    <mergeCell ref="R51:S51"/>
    <mergeCell ref="R52:S52"/>
    <mergeCell ref="R53:S53"/>
    <mergeCell ref="R54:S54"/>
    <mergeCell ref="R55:S55"/>
    <mergeCell ref="T51:V51"/>
    <mergeCell ref="T52:V52"/>
    <mergeCell ref="T53:V53"/>
    <mergeCell ref="T54:V54"/>
    <mergeCell ref="T55:V55"/>
    <mergeCell ref="T56:V56"/>
    <mergeCell ref="T40:V41"/>
    <mergeCell ref="W40:Y41"/>
    <mergeCell ref="R42:S42"/>
    <mergeCell ref="R43:S43"/>
    <mergeCell ref="R44:S44"/>
    <mergeCell ref="W42:Y42"/>
    <mergeCell ref="W43:Y43"/>
    <mergeCell ref="W44:Y44"/>
    <mergeCell ref="T42:V42"/>
    <mergeCell ref="T43:V43"/>
    <mergeCell ref="T44:V44"/>
    <mergeCell ref="T45:V45"/>
    <mergeCell ref="T46:V46"/>
    <mergeCell ref="T47:V47"/>
    <mergeCell ref="T48:V48"/>
    <mergeCell ref="T49:V49"/>
    <mergeCell ref="T50:V50"/>
    <mergeCell ref="W50:Y50"/>
    <mergeCell ref="W51:Y51"/>
    <mergeCell ref="W52:Y52"/>
    <mergeCell ref="W53:Y53"/>
    <mergeCell ref="W54:Y54"/>
    <mergeCell ref="W45:Y45"/>
    <mergeCell ref="W46:Y46"/>
    <mergeCell ref="W47:Y47"/>
    <mergeCell ref="W48:Y48"/>
    <mergeCell ref="W49:Y49"/>
    <mergeCell ref="W55:Y55"/>
    <mergeCell ref="W56:Y56"/>
    <mergeCell ref="C57:D57"/>
    <mergeCell ref="E57:F57"/>
    <mergeCell ref="G57:H57"/>
    <mergeCell ref="J57:K57"/>
    <mergeCell ref="L57:M57"/>
    <mergeCell ref="N57:O57"/>
    <mergeCell ref="R57:S57"/>
    <mergeCell ref="T57:V57"/>
    <mergeCell ref="W57:Y57"/>
    <mergeCell ref="R56:S56"/>
    <mergeCell ref="L55:M55"/>
    <mergeCell ref="L56:M56"/>
    <mergeCell ref="G55:H55"/>
    <mergeCell ref="G56:H56"/>
    <mergeCell ref="C56:D56"/>
    <mergeCell ref="N58:O58"/>
    <mergeCell ref="P58:Q58"/>
    <mergeCell ref="R58:S58"/>
    <mergeCell ref="T58:V58"/>
    <mergeCell ref="W58:Y58"/>
    <mergeCell ref="C58:D58"/>
    <mergeCell ref="E58:F58"/>
    <mergeCell ref="G58:H58"/>
    <mergeCell ref="J58:K58"/>
    <mergeCell ref="L58:M58"/>
    <mergeCell ref="N59:O59"/>
    <mergeCell ref="P59:Q59"/>
    <mergeCell ref="R59:S59"/>
    <mergeCell ref="T59:V59"/>
    <mergeCell ref="W59:Y59"/>
    <mergeCell ref="C59:D59"/>
    <mergeCell ref="E59:F59"/>
    <mergeCell ref="G59:H59"/>
    <mergeCell ref="J59:K59"/>
    <mergeCell ref="L59:M59"/>
    <mergeCell ref="N60:O60"/>
    <mergeCell ref="P60:Q60"/>
    <mergeCell ref="R60:S60"/>
    <mergeCell ref="T60:V60"/>
    <mergeCell ref="W60:Y60"/>
    <mergeCell ref="C60:D60"/>
    <mergeCell ref="E60:F60"/>
    <mergeCell ref="G60:H60"/>
    <mergeCell ref="J60:K60"/>
    <mergeCell ref="L60:M60"/>
    <mergeCell ref="N61:O61"/>
    <mergeCell ref="P61:Q61"/>
    <mergeCell ref="R61:S61"/>
    <mergeCell ref="T61:V61"/>
    <mergeCell ref="W61:Y61"/>
    <mergeCell ref="C61:D61"/>
    <mergeCell ref="E61:F61"/>
    <mergeCell ref="G61:H61"/>
    <mergeCell ref="J61:K61"/>
    <mergeCell ref="L61:M61"/>
  </mergeCells>
  <conditionalFormatting sqref="G42:G61">
    <cfRule type="cellIs" dxfId="5" priority="31" stopIfTrue="1" operator="greaterThanOrEqual">
      <formula>10</formula>
    </cfRule>
    <cfRule type="cellIs" dxfId="4" priority="32" stopIfTrue="1" operator="between">
      <formula>9.5</formula>
      <formula>9.8</formula>
    </cfRule>
  </conditionalFormatting>
  <conditionalFormatting sqref="J42:J61">
    <cfRule type="cellIs" dxfId="3" priority="19" stopIfTrue="1" operator="greaterThanOrEqual">
      <formula>10</formula>
    </cfRule>
    <cfRule type="cellIs" dxfId="2" priority="20" stopIfTrue="1" operator="between">
      <formula>9.5</formula>
      <formula>9.8</formula>
    </cfRule>
  </conditionalFormatting>
  <printOptions horizontalCentered="1"/>
  <pageMargins left="0.98425196850393704" right="0.59055118110236227" top="0.98425196850393704" bottom="0.39370078740157483" header="0.39370078740157483" footer="0.39370078740157483"/>
  <pageSetup paperSize="5" scale="47" orientation="landscape" horizontalDpi="300" verticalDpi="300" r:id="rId1"/>
  <headerFooter alignWithMargins="0">
    <oddHeader xml:space="preserve">&amp;R        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3"/>
  <sheetViews>
    <sheetView view="pageBreakPreview" zoomScale="80" zoomScaleNormal="75" zoomScaleSheetLayoutView="80" workbookViewId="0">
      <selection activeCell="A6" sqref="A6:E6"/>
    </sheetView>
  </sheetViews>
  <sheetFormatPr baseColWidth="10" defaultRowHeight="12.75" x14ac:dyDescent="0.2"/>
  <cols>
    <col min="1" max="1" width="7.7109375" style="4" customWidth="1"/>
    <col min="2" max="2" width="5.28515625" style="4" customWidth="1"/>
    <col min="3" max="3" width="7.7109375" style="4" customWidth="1"/>
    <col min="4" max="4" width="7.7109375" style="7" customWidth="1"/>
    <col min="5" max="5" width="7.7109375" style="4" customWidth="1"/>
    <col min="6" max="6" width="4.7109375" style="4" customWidth="1"/>
    <col min="7" max="7" width="5.42578125" style="4" customWidth="1"/>
    <col min="8" max="9" width="7.7109375" style="4" customWidth="1"/>
    <col min="10" max="10" width="14" style="4" customWidth="1"/>
    <col min="11" max="12" width="7.7109375" style="3" customWidth="1"/>
    <col min="13" max="13" width="7.7109375" style="4" customWidth="1"/>
    <col min="14" max="14" width="11.28515625" style="4" customWidth="1"/>
    <col min="15" max="15" width="6.42578125" style="4" customWidth="1"/>
    <col min="16" max="16" width="6.5703125" style="4" customWidth="1"/>
    <col min="17" max="17" width="7.28515625" style="4" customWidth="1"/>
    <col min="18" max="18" width="13.28515625" style="3" customWidth="1"/>
    <col min="19" max="19" width="12.7109375" style="4" customWidth="1"/>
    <col min="20" max="20" width="13.5703125" style="4" customWidth="1"/>
    <col min="21" max="21" width="9.5703125" style="4" customWidth="1"/>
    <col min="22" max="22" width="12.28515625" style="4" customWidth="1"/>
    <col min="23" max="23" width="15.28515625" style="4" customWidth="1"/>
    <col min="24" max="16384" width="11.42578125" style="4"/>
  </cols>
  <sheetData>
    <row r="1" spans="1:29" x14ac:dyDescent="0.2">
      <c r="A1" s="177"/>
      <c r="B1" s="178"/>
      <c r="C1" s="178"/>
      <c r="D1" s="178"/>
      <c r="E1" s="179"/>
      <c r="F1" s="1"/>
      <c r="G1" s="2"/>
      <c r="H1" s="2"/>
      <c r="I1" s="2"/>
      <c r="J1" s="2"/>
      <c r="K1" s="2"/>
      <c r="L1" s="2"/>
      <c r="M1" s="2"/>
      <c r="N1" s="2"/>
      <c r="O1" s="2"/>
      <c r="P1" s="2" t="s">
        <v>35</v>
      </c>
      <c r="Q1" s="178"/>
      <c r="R1" s="178"/>
      <c r="S1" s="178"/>
      <c r="T1" s="186"/>
      <c r="U1" s="186"/>
      <c r="V1" s="186"/>
      <c r="W1" s="186"/>
      <c r="X1" s="186"/>
      <c r="Y1" s="186"/>
      <c r="Z1" s="186"/>
    </row>
    <row r="2" spans="1:29" ht="12.75" customHeight="1" x14ac:dyDescent="0.2">
      <c r="A2" s="180"/>
      <c r="B2" s="181"/>
      <c r="C2" s="181"/>
      <c r="D2" s="181"/>
      <c r="E2" s="182"/>
      <c r="F2" s="187" t="s">
        <v>14</v>
      </c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</row>
    <row r="3" spans="1:29" ht="12.75" customHeight="1" x14ac:dyDescent="0.2">
      <c r="A3" s="180"/>
      <c r="B3" s="181"/>
      <c r="C3" s="181"/>
      <c r="D3" s="181"/>
      <c r="E3" s="182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</row>
    <row r="4" spans="1:29" ht="12.75" customHeight="1" x14ac:dyDescent="0.2">
      <c r="A4" s="180"/>
      <c r="B4" s="181"/>
      <c r="C4" s="181"/>
      <c r="D4" s="181"/>
      <c r="E4" s="182"/>
      <c r="F4" s="187" t="s">
        <v>4</v>
      </c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</row>
    <row r="5" spans="1:29" ht="18" customHeight="1" x14ac:dyDescent="0.2">
      <c r="A5" s="183"/>
      <c r="B5" s="184"/>
      <c r="C5" s="184"/>
      <c r="D5" s="184"/>
      <c r="E5" s="185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</row>
    <row r="6" spans="1:29" s="5" customFormat="1" ht="23.25" customHeight="1" x14ac:dyDescent="0.2">
      <c r="A6" s="189" t="s">
        <v>15</v>
      </c>
      <c r="B6" s="190"/>
      <c r="C6" s="190"/>
      <c r="D6" s="190"/>
      <c r="E6" s="191"/>
      <c r="F6" s="173" t="s">
        <v>59</v>
      </c>
      <c r="G6" s="174"/>
      <c r="H6" s="174"/>
      <c r="I6" s="174"/>
      <c r="J6" s="174"/>
      <c r="K6" s="174"/>
      <c r="L6" s="174"/>
      <c r="M6" s="175"/>
      <c r="N6" s="170" t="s">
        <v>16</v>
      </c>
      <c r="O6" s="171"/>
      <c r="P6" s="171"/>
      <c r="Q6" s="171"/>
      <c r="R6" s="171"/>
      <c r="S6" s="172"/>
      <c r="T6" s="229">
        <v>45833</v>
      </c>
      <c r="U6" s="230"/>
      <c r="V6" s="230"/>
      <c r="W6" s="231"/>
      <c r="X6" s="176" t="s">
        <v>17</v>
      </c>
      <c r="Y6" s="176"/>
      <c r="Z6" s="176"/>
    </row>
    <row r="7" spans="1:29" s="19" customFormat="1" ht="22.5" customHeight="1" x14ac:dyDescent="0.2">
      <c r="A7" s="113" t="s">
        <v>18</v>
      </c>
      <c r="B7" s="165"/>
      <c r="C7" s="115" t="s">
        <v>55</v>
      </c>
      <c r="D7" s="116"/>
      <c r="E7" s="116"/>
      <c r="F7" s="116"/>
      <c r="G7" s="116"/>
      <c r="H7" s="119" t="s">
        <v>19</v>
      </c>
      <c r="I7" s="120"/>
      <c r="J7" s="20" t="s">
        <v>20</v>
      </c>
      <c r="K7" s="226" t="s">
        <v>21</v>
      </c>
      <c r="L7" s="106"/>
      <c r="M7" s="107"/>
      <c r="N7" s="107"/>
      <c r="O7" s="107"/>
      <c r="P7" s="107"/>
      <c r="Q7" s="107"/>
      <c r="R7" s="107"/>
      <c r="S7" s="108"/>
      <c r="T7" s="119" t="s">
        <v>31</v>
      </c>
      <c r="U7" s="122"/>
      <c r="V7" s="122"/>
      <c r="W7" s="120"/>
      <c r="X7" s="106"/>
      <c r="Y7" s="107"/>
      <c r="Z7" s="108"/>
      <c r="AA7" s="18"/>
      <c r="AB7" s="18"/>
      <c r="AC7" s="18"/>
    </row>
    <row r="8" spans="1:29" s="19" customFormat="1" ht="23.25" customHeight="1" x14ac:dyDescent="0.2">
      <c r="A8" s="113" t="s">
        <v>22</v>
      </c>
      <c r="B8" s="165"/>
      <c r="C8" s="115" t="s">
        <v>56</v>
      </c>
      <c r="D8" s="116"/>
      <c r="E8" s="116"/>
      <c r="F8" s="116"/>
      <c r="G8" s="116"/>
      <c r="H8" s="166" t="s">
        <v>29</v>
      </c>
      <c r="I8" s="167"/>
      <c r="J8" s="21"/>
      <c r="K8" s="227"/>
      <c r="L8" s="106"/>
      <c r="M8" s="107"/>
      <c r="N8" s="107"/>
      <c r="O8" s="107"/>
      <c r="P8" s="107"/>
      <c r="Q8" s="107"/>
      <c r="R8" s="107"/>
      <c r="S8" s="108"/>
      <c r="T8" s="103" t="s">
        <v>23</v>
      </c>
      <c r="U8" s="104"/>
      <c r="V8" s="104"/>
      <c r="W8" s="105"/>
      <c r="X8" s="106" t="s">
        <v>25</v>
      </c>
      <c r="Y8" s="107"/>
      <c r="Z8" s="108"/>
      <c r="AA8" s="18"/>
      <c r="AB8" s="18"/>
      <c r="AC8" s="18"/>
    </row>
    <row r="9" spans="1:29" s="19" customFormat="1" ht="21.75" customHeight="1" x14ac:dyDescent="0.2">
      <c r="A9" s="113" t="s">
        <v>26</v>
      </c>
      <c r="B9" s="165"/>
      <c r="C9" s="123" t="s">
        <v>27</v>
      </c>
      <c r="D9" s="168"/>
      <c r="E9" s="168"/>
      <c r="F9" s="168"/>
      <c r="G9" s="168"/>
      <c r="H9" s="169" t="s">
        <v>30</v>
      </c>
      <c r="I9" s="169"/>
      <c r="J9" s="21"/>
      <c r="K9" s="228"/>
      <c r="L9" s="106"/>
      <c r="M9" s="107"/>
      <c r="N9" s="107"/>
      <c r="O9" s="107"/>
      <c r="P9" s="107"/>
      <c r="Q9" s="107"/>
      <c r="R9" s="107"/>
      <c r="S9" s="108"/>
      <c r="T9" s="103" t="s">
        <v>32</v>
      </c>
      <c r="U9" s="104"/>
      <c r="V9" s="104"/>
      <c r="W9" s="105"/>
      <c r="X9" s="106" t="s">
        <v>28</v>
      </c>
      <c r="Y9" s="107"/>
      <c r="Z9" s="108"/>
      <c r="AA9" s="18"/>
      <c r="AB9" s="18"/>
      <c r="AC9" s="18"/>
    </row>
    <row r="10" spans="1:29" s="6" customFormat="1" ht="18" customHeight="1" x14ac:dyDescent="0.2">
      <c r="A10" s="156"/>
      <c r="B10" s="157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3"/>
      <c r="O10" s="159"/>
      <c r="P10" s="160"/>
      <c r="Q10" s="160"/>
      <c r="R10" s="160"/>
      <c r="S10" s="161"/>
      <c r="T10" s="162" t="s">
        <v>24</v>
      </c>
      <c r="U10" s="163"/>
      <c r="V10" s="163"/>
      <c r="W10" s="164"/>
      <c r="X10" s="106"/>
      <c r="Y10" s="107"/>
      <c r="Z10" s="108"/>
    </row>
    <row r="11" spans="1:29" x14ac:dyDescent="0.2">
      <c r="L11" s="4"/>
      <c r="R11" s="4"/>
    </row>
    <row r="12" spans="1:29" x14ac:dyDescent="0.2">
      <c r="L12" s="4"/>
      <c r="R12" s="4"/>
    </row>
    <row r="13" spans="1:29" x14ac:dyDescent="0.2">
      <c r="T13" s="7"/>
      <c r="U13" s="7"/>
      <c r="V13" s="7"/>
      <c r="W13" s="7"/>
    </row>
    <row r="14" spans="1:29" ht="15" customHeight="1" x14ac:dyDescent="0.2">
      <c r="R14" s="8" t="s">
        <v>0</v>
      </c>
    </row>
    <row r="15" spans="1:29" ht="12.75" customHeight="1" x14ac:dyDescent="0.2">
      <c r="Q15" s="182" t="s">
        <v>12</v>
      </c>
      <c r="R15" s="221" t="s">
        <v>1</v>
      </c>
      <c r="S15" s="222" t="s">
        <v>2</v>
      </c>
      <c r="T15" s="222" t="s">
        <v>3</v>
      </c>
      <c r="U15" s="223" t="s">
        <v>6</v>
      </c>
      <c r="V15" s="224" t="s">
        <v>5</v>
      </c>
      <c r="W15" s="223" t="s">
        <v>7</v>
      </c>
      <c r="X15" s="176" t="s">
        <v>10</v>
      </c>
      <c r="Y15" s="176" t="s">
        <v>11</v>
      </c>
      <c r="Z15" s="176" t="s">
        <v>13</v>
      </c>
    </row>
    <row r="16" spans="1:29" x14ac:dyDescent="0.2">
      <c r="Q16" s="182"/>
      <c r="R16" s="221"/>
      <c r="S16" s="222"/>
      <c r="T16" s="222"/>
      <c r="U16" s="223"/>
      <c r="V16" s="225"/>
      <c r="W16" s="223"/>
      <c r="X16" s="176"/>
      <c r="Y16" s="176"/>
      <c r="Z16" s="176"/>
    </row>
    <row r="17" spans="17:26" ht="15" x14ac:dyDescent="0.2">
      <c r="Q17" s="3">
        <v>1</v>
      </c>
      <c r="R17" s="22"/>
      <c r="S17" s="25"/>
      <c r="T17" s="65"/>
      <c r="U17" s="9">
        <f>ABS(S17-T17)</f>
        <v>0</v>
      </c>
      <c r="V17" s="9" t="e">
        <f>AVERAGE(S17:T17)</f>
        <v>#DIV/0!</v>
      </c>
      <c r="W17" s="17" t="e">
        <f>(U17/V17)*100</f>
        <v>#DIV/0!</v>
      </c>
      <c r="X17" s="17" t="e">
        <f>+W31</f>
        <v>#DIV/0!</v>
      </c>
      <c r="Y17" s="17" t="e">
        <f>+W32</f>
        <v>#DIV/0!</v>
      </c>
      <c r="Z17" s="17" t="e">
        <f>W29</f>
        <v>#DIV/0!</v>
      </c>
    </row>
    <row r="18" spans="17:26" ht="15" x14ac:dyDescent="0.2">
      <c r="Q18" s="3">
        <v>2</v>
      </c>
      <c r="R18" s="22"/>
      <c r="S18" s="25"/>
      <c r="T18" s="25"/>
      <c r="U18" s="9">
        <f t="shared" ref="U18:U26" si="0">ABS(S18-T18)</f>
        <v>0</v>
      </c>
      <c r="V18" s="24" t="e">
        <f t="shared" ref="V18:V26" si="1">AVERAGE(S18:T18)</f>
        <v>#DIV/0!</v>
      </c>
      <c r="W18" s="70" t="e">
        <f t="shared" ref="W18:W26" si="2">(U18/V18)*100</f>
        <v>#DIV/0!</v>
      </c>
      <c r="X18" s="17" t="e">
        <f>+X17</f>
        <v>#DIV/0!</v>
      </c>
      <c r="Y18" s="17" t="e">
        <f>+Y17</f>
        <v>#DIV/0!</v>
      </c>
      <c r="Z18" s="17" t="e">
        <f>Z17</f>
        <v>#DIV/0!</v>
      </c>
    </row>
    <row r="19" spans="17:26" ht="15" x14ac:dyDescent="0.2">
      <c r="Q19" s="3">
        <v>3</v>
      </c>
      <c r="R19" s="22"/>
      <c r="S19" s="25"/>
      <c r="T19" s="25"/>
      <c r="U19" s="9">
        <f t="shared" si="0"/>
        <v>0</v>
      </c>
      <c r="V19" s="24" t="e">
        <f t="shared" si="1"/>
        <v>#DIV/0!</v>
      </c>
      <c r="W19" s="70" t="e">
        <f t="shared" si="2"/>
        <v>#DIV/0!</v>
      </c>
      <c r="X19" s="17" t="e">
        <f t="shared" ref="X19:X26" si="3">+X18</f>
        <v>#DIV/0!</v>
      </c>
      <c r="Y19" s="17" t="e">
        <f>+Y18</f>
        <v>#DIV/0!</v>
      </c>
      <c r="Z19" s="17" t="e">
        <f>+Z18</f>
        <v>#DIV/0!</v>
      </c>
    </row>
    <row r="20" spans="17:26" ht="15" x14ac:dyDescent="0.2">
      <c r="Q20" s="3">
        <v>4</v>
      </c>
      <c r="R20" s="22"/>
      <c r="S20" s="25"/>
      <c r="T20" s="25"/>
      <c r="U20" s="9">
        <f t="shared" si="0"/>
        <v>0</v>
      </c>
      <c r="V20" s="24" t="e">
        <f t="shared" si="1"/>
        <v>#DIV/0!</v>
      </c>
      <c r="W20" s="70" t="e">
        <f t="shared" si="2"/>
        <v>#DIV/0!</v>
      </c>
      <c r="X20" s="17" t="e">
        <f t="shared" si="3"/>
        <v>#DIV/0!</v>
      </c>
      <c r="Y20" s="17" t="e">
        <f t="shared" ref="Y20:Y26" si="4">+Y19</f>
        <v>#DIV/0!</v>
      </c>
      <c r="Z20" s="17" t="e">
        <f t="shared" ref="Z20:Z26" si="5">+Z19</f>
        <v>#DIV/0!</v>
      </c>
    </row>
    <row r="21" spans="17:26" ht="15" x14ac:dyDescent="0.2">
      <c r="Q21" s="3">
        <v>5</v>
      </c>
      <c r="R21" s="22"/>
      <c r="S21" s="25"/>
      <c r="T21" s="25"/>
      <c r="U21" s="9">
        <f t="shared" si="0"/>
        <v>0</v>
      </c>
      <c r="V21" s="24" t="e">
        <f t="shared" si="1"/>
        <v>#DIV/0!</v>
      </c>
      <c r="W21" s="70" t="e">
        <f t="shared" si="2"/>
        <v>#DIV/0!</v>
      </c>
      <c r="X21" s="17" t="e">
        <f t="shared" si="3"/>
        <v>#DIV/0!</v>
      </c>
      <c r="Y21" s="17" t="e">
        <f t="shared" si="4"/>
        <v>#DIV/0!</v>
      </c>
      <c r="Z21" s="17" t="e">
        <f t="shared" si="5"/>
        <v>#DIV/0!</v>
      </c>
    </row>
    <row r="22" spans="17:26" ht="15" x14ac:dyDescent="0.2">
      <c r="Q22" s="3">
        <v>6</v>
      </c>
      <c r="R22" s="22"/>
      <c r="S22" s="25"/>
      <c r="T22" s="25"/>
      <c r="U22" s="9">
        <f t="shared" si="0"/>
        <v>0</v>
      </c>
      <c r="V22" s="24" t="e">
        <f t="shared" si="1"/>
        <v>#DIV/0!</v>
      </c>
      <c r="W22" s="70" t="e">
        <f t="shared" si="2"/>
        <v>#DIV/0!</v>
      </c>
      <c r="X22" s="17" t="e">
        <f t="shared" si="3"/>
        <v>#DIV/0!</v>
      </c>
      <c r="Y22" s="17" t="e">
        <f t="shared" si="4"/>
        <v>#DIV/0!</v>
      </c>
      <c r="Z22" s="17" t="e">
        <f t="shared" si="5"/>
        <v>#DIV/0!</v>
      </c>
    </row>
    <row r="23" spans="17:26" ht="15" x14ac:dyDescent="0.2">
      <c r="Q23" s="3">
        <v>7</v>
      </c>
      <c r="R23" s="23"/>
      <c r="S23" s="25"/>
      <c r="T23" s="25"/>
      <c r="U23" s="9">
        <f t="shared" si="0"/>
        <v>0</v>
      </c>
      <c r="V23" s="24" t="e">
        <f t="shared" si="1"/>
        <v>#DIV/0!</v>
      </c>
      <c r="W23" s="70" t="e">
        <f t="shared" si="2"/>
        <v>#DIV/0!</v>
      </c>
      <c r="X23" s="17" t="e">
        <f t="shared" si="3"/>
        <v>#DIV/0!</v>
      </c>
      <c r="Y23" s="17" t="e">
        <f t="shared" si="4"/>
        <v>#DIV/0!</v>
      </c>
      <c r="Z23" s="17" t="e">
        <f t="shared" si="5"/>
        <v>#DIV/0!</v>
      </c>
    </row>
    <row r="24" spans="17:26" ht="15" x14ac:dyDescent="0.2">
      <c r="Q24" s="3">
        <v>8</v>
      </c>
      <c r="R24" s="75"/>
      <c r="S24" s="77"/>
      <c r="T24" s="80"/>
      <c r="U24" s="9">
        <f t="shared" si="0"/>
        <v>0</v>
      </c>
      <c r="V24" s="24" t="e">
        <f t="shared" si="1"/>
        <v>#DIV/0!</v>
      </c>
      <c r="W24" s="70" t="e">
        <f t="shared" si="2"/>
        <v>#DIV/0!</v>
      </c>
      <c r="X24" s="17" t="e">
        <f t="shared" si="3"/>
        <v>#DIV/0!</v>
      </c>
      <c r="Y24" s="17" t="e">
        <f t="shared" si="4"/>
        <v>#DIV/0!</v>
      </c>
      <c r="Z24" s="17" t="e">
        <f t="shared" si="5"/>
        <v>#DIV/0!</v>
      </c>
    </row>
    <row r="25" spans="17:26" ht="15" x14ac:dyDescent="0.2">
      <c r="Q25" s="3">
        <v>9</v>
      </c>
      <c r="R25" s="75"/>
      <c r="S25" s="78"/>
      <c r="T25" s="81"/>
      <c r="U25" s="9">
        <f t="shared" si="0"/>
        <v>0</v>
      </c>
      <c r="V25" s="24" t="e">
        <f t="shared" si="1"/>
        <v>#DIV/0!</v>
      </c>
      <c r="W25" s="70" t="e">
        <f t="shared" si="2"/>
        <v>#DIV/0!</v>
      </c>
      <c r="X25" s="17" t="e">
        <f t="shared" si="3"/>
        <v>#DIV/0!</v>
      </c>
      <c r="Y25" s="17" t="e">
        <f t="shared" si="4"/>
        <v>#DIV/0!</v>
      </c>
      <c r="Z25" s="17" t="e">
        <f t="shared" si="5"/>
        <v>#DIV/0!</v>
      </c>
    </row>
    <row r="26" spans="17:26" ht="15" x14ac:dyDescent="0.2">
      <c r="Q26" s="3">
        <v>10</v>
      </c>
      <c r="R26" s="76"/>
      <c r="S26" s="79"/>
      <c r="T26" s="79"/>
      <c r="U26" s="9">
        <f t="shared" si="0"/>
        <v>0</v>
      </c>
      <c r="V26" s="24" t="e">
        <f t="shared" si="1"/>
        <v>#DIV/0!</v>
      </c>
      <c r="W26" s="70" t="e">
        <f t="shared" si="2"/>
        <v>#DIV/0!</v>
      </c>
      <c r="X26" s="17" t="e">
        <f t="shared" si="3"/>
        <v>#DIV/0!</v>
      </c>
      <c r="Y26" s="17" t="e">
        <f t="shared" si="4"/>
        <v>#DIV/0!</v>
      </c>
      <c r="Z26" s="17" t="e">
        <f t="shared" si="5"/>
        <v>#DIV/0!</v>
      </c>
    </row>
    <row r="27" spans="17:26" x14ac:dyDescent="0.2">
      <c r="Q27" s="3"/>
      <c r="R27" s="4"/>
      <c r="V27" s="14"/>
      <c r="W27" s="14"/>
    </row>
    <row r="28" spans="17:26" x14ac:dyDescent="0.2">
      <c r="Q28" s="3"/>
      <c r="R28" s="4"/>
    </row>
    <row r="29" spans="17:26" ht="15" x14ac:dyDescent="0.2">
      <c r="Q29" s="3"/>
      <c r="R29" s="10"/>
      <c r="S29" s="15"/>
      <c r="T29" s="11"/>
      <c r="U29" s="12"/>
      <c r="V29" s="12" t="s">
        <v>8</v>
      </c>
      <c r="W29" s="16" t="e">
        <f>AVERAGE(W17:W26)</f>
        <v>#DIV/0!</v>
      </c>
    </row>
    <row r="30" spans="17:26" ht="15" x14ac:dyDescent="0.2">
      <c r="Q30" s="3"/>
      <c r="R30" s="10"/>
      <c r="S30" s="11"/>
      <c r="T30" s="11"/>
      <c r="U30" s="12"/>
      <c r="V30" s="12" t="s">
        <v>9</v>
      </c>
      <c r="W30" s="16" t="e">
        <f>STDEV(W17:W26)</f>
        <v>#DIV/0!</v>
      </c>
    </row>
    <row r="31" spans="17:26" ht="15" x14ac:dyDescent="0.2">
      <c r="Q31" s="3"/>
      <c r="R31" s="10"/>
      <c r="S31" s="11"/>
      <c r="T31" s="11"/>
      <c r="U31" s="12"/>
      <c r="V31" s="12" t="s">
        <v>10</v>
      </c>
      <c r="W31" s="16" t="e">
        <f>W29+2*W30</f>
        <v>#DIV/0!</v>
      </c>
    </row>
    <row r="32" spans="17:26" x14ac:dyDescent="0.2">
      <c r="V32" s="3" t="s">
        <v>11</v>
      </c>
      <c r="W32" s="16" t="e">
        <f>W29+3*W30</f>
        <v>#DIV/0!</v>
      </c>
    </row>
    <row r="33" spans="18:18" x14ac:dyDescent="0.2">
      <c r="R33" s="6"/>
    </row>
  </sheetData>
  <sheetProtection formatCells="0"/>
  <mergeCells count="44">
    <mergeCell ref="T9:W9"/>
    <mergeCell ref="X9:Z9"/>
    <mergeCell ref="A10:B10"/>
    <mergeCell ref="C10:M10"/>
    <mergeCell ref="O10:S10"/>
    <mergeCell ref="T10:W10"/>
    <mergeCell ref="X10:Z10"/>
    <mergeCell ref="L9:S9"/>
    <mergeCell ref="T7:W7"/>
    <mergeCell ref="X7:Z7"/>
    <mergeCell ref="A8:B8"/>
    <mergeCell ref="C8:G8"/>
    <mergeCell ref="H8:I8"/>
    <mergeCell ref="L8:S8"/>
    <mergeCell ref="T8:W8"/>
    <mergeCell ref="X8:Z8"/>
    <mergeCell ref="A7:B7"/>
    <mergeCell ref="C7:G7"/>
    <mergeCell ref="H7:I7"/>
    <mergeCell ref="K7:K9"/>
    <mergeCell ref="L7:S7"/>
    <mergeCell ref="A9:B9"/>
    <mergeCell ref="C9:G9"/>
    <mergeCell ref="H9:I9"/>
    <mergeCell ref="A6:E6"/>
    <mergeCell ref="F6:M6"/>
    <mergeCell ref="N6:S6"/>
    <mergeCell ref="T6:W6"/>
    <mergeCell ref="X6:Z6"/>
    <mergeCell ref="A1:E5"/>
    <mergeCell ref="Q1:S1"/>
    <mergeCell ref="T1:Z1"/>
    <mergeCell ref="F2:Z3"/>
    <mergeCell ref="F4:Z5"/>
    <mergeCell ref="X15:X16"/>
    <mergeCell ref="Y15:Y16"/>
    <mergeCell ref="Q15:Q16"/>
    <mergeCell ref="Z15:Z16"/>
    <mergeCell ref="R15:R16"/>
    <mergeCell ref="S15:S16"/>
    <mergeCell ref="T15:T16"/>
    <mergeCell ref="U15:U16"/>
    <mergeCell ref="W15:W16"/>
    <mergeCell ref="V15:V16"/>
  </mergeCells>
  <conditionalFormatting sqref="W17:W26">
    <cfRule type="cellIs" dxfId="1" priority="1" stopIfTrue="1" operator="greaterThanOrEqual">
      <formula>10</formula>
    </cfRule>
    <cfRule type="cellIs" dxfId="0" priority="2" stopIfTrue="1" operator="between">
      <formula>9.5</formula>
      <formula>9.8</formula>
    </cfRule>
  </conditionalFormatting>
  <printOptions horizontalCentered="1"/>
  <pageMargins left="0.98425196850393704" right="0.59055118110236227" top="0.98425196850393704" bottom="0.39370078740157483" header="0.39370078740157483" footer="0.39370078740157483"/>
  <pageSetup paperSize="5" scale="51" orientation="landscape" horizontalDpi="300" verticalDpi="300" r:id="rId1"/>
  <headerFooter alignWithMargins="0">
    <oddHeader xml:space="preserve">&amp;R        </oddHeader>
  </headerFooter>
  <ignoredErrors>
    <ignoredError sqref="V17:V26" formulaRange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CE</vt:lpstr>
      <vt:lpstr>CE(0)</vt:lpstr>
      <vt:lpstr>CP</vt:lpstr>
      <vt:lpstr>CP (0)</vt:lpstr>
      <vt:lpstr>CE!Área_de_impresión</vt:lpstr>
      <vt:lpstr>'CE(0)'!Área_de_impresión</vt:lpstr>
      <vt:lpstr>CP!Área_de_impresión</vt:lpstr>
      <vt:lpstr>'CP (0)'!Área_de_impresión</vt:lpstr>
      <vt:lpstr>CP!Títulos_a_imprimir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VERGARA</dc:creator>
  <cp:lastModifiedBy>Usuario</cp:lastModifiedBy>
  <cp:lastPrinted>2021-03-04T00:07:50Z</cp:lastPrinted>
  <dcterms:created xsi:type="dcterms:W3CDTF">2016-02-08T20:15:47Z</dcterms:created>
  <dcterms:modified xsi:type="dcterms:W3CDTF">2025-06-25T12:43:24Z</dcterms:modified>
</cp:coreProperties>
</file>