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30" activeTab="3"/>
  </bookViews>
  <sheets>
    <sheet name="SARTORIUS" sheetId="2" r:id="rId1"/>
    <sheet name="TOLEDO" sheetId="1" r:id="rId2"/>
    <sheet name="PRECISA 21" sheetId="3" r:id="rId3"/>
    <sheet name="PRECISA 22" sheetId="4" r:id="rId4"/>
  </sheets>
  <definedNames>
    <definedName name="_xlnm.Print_Area" localSheetId="2">'PRECISA 21'!$A$1:$I$53</definedName>
    <definedName name="_xlnm.Print_Area" localSheetId="3">'PRECISA 22'!$A$1:$I$53</definedName>
    <definedName name="_xlnm.Print_Area" localSheetId="0">SARTORIUS!$A$1:$I$53</definedName>
    <definedName name="_xlnm.Print_Area" localSheetId="1">TOLEDO!$A$1:$I$53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E53" i="2" l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1" i="3"/>
  <c r="C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11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11" i="1"/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</calcChain>
</file>

<file path=xl/sharedStrings.xml><?xml version="1.0" encoding="utf-8"?>
<sst xmlns="http://schemas.openxmlformats.org/spreadsheetml/2006/main" count="96" uniqueCount="30">
  <si>
    <t>PROCESO DE GESTIÓN DE APOYO A LA ACADEMIA</t>
  </si>
  <si>
    <t>Observaciones</t>
  </si>
  <si>
    <t xml:space="preserve">Unidad: </t>
  </si>
  <si>
    <t>Equipo:</t>
  </si>
  <si>
    <t>Codigo de inventario:</t>
  </si>
  <si>
    <t>Peso (g)</t>
  </si>
  <si>
    <t xml:space="preserve">N° del certificado </t>
  </si>
  <si>
    <t xml:space="preserve">Corrección de calibración: </t>
  </si>
  <si>
    <t>VERIFICACIÓN DE BALANZAS</t>
  </si>
  <si>
    <t>Apta para 
su uso</t>
  </si>
  <si>
    <t>Fecha certificado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</si>
  <si>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FO-GAA-146</t>
    </r>
  </si>
  <si>
    <t>Peso corregido (g)</t>
  </si>
  <si>
    <t xml:space="preserve">Analitica de Aguas </t>
  </si>
  <si>
    <t xml:space="preserve">Analista </t>
  </si>
  <si>
    <t>Página: 1 de 1</t>
  </si>
  <si>
    <r>
      <rPr>
        <b/>
        <i/>
        <sz val="9"/>
        <color theme="1"/>
        <rFont val="Arial"/>
        <family val="2"/>
      </rPr>
      <t>Fecha de aprobación</t>
    </r>
    <r>
      <rPr>
        <sz val="9"/>
        <color theme="1"/>
        <rFont val="Arial"/>
        <family val="2"/>
      </rPr>
      <t xml:space="preserve">: </t>
    </r>
  </si>
  <si>
    <r>
      <rPr>
        <b/>
        <i/>
        <sz val="9"/>
        <color theme="1"/>
        <rFont val="Arial"/>
        <family val="2"/>
      </rPr>
      <t>Versión</t>
    </r>
    <r>
      <rPr>
        <i/>
        <sz val="9"/>
        <color theme="1"/>
        <rFont val="Arial"/>
        <family val="2"/>
      </rPr>
      <t>: 03</t>
    </r>
  </si>
  <si>
    <t>LB-0882-24</t>
  </si>
  <si>
    <t>LB-0881-24</t>
  </si>
  <si>
    <t>CUMPLE</t>
  </si>
  <si>
    <t>NO CUMPLE</t>
  </si>
  <si>
    <t xml:space="preserve">CUMPLE </t>
  </si>
  <si>
    <t>Revisó</t>
  </si>
  <si>
    <t xml:space="preserve">Observaciones </t>
  </si>
  <si>
    <t>SARTORIUS MSA224 S</t>
  </si>
  <si>
    <t>Fecha (dd/mm/aaaa)</t>
  </si>
  <si>
    <t>Reviso</t>
  </si>
  <si>
    <t>METTLER TOLEDO AB 104-S</t>
  </si>
  <si>
    <t>PRECISA SWISS EP 220A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</si>
</sst>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699300</xdr:colOff>
      <xdr:row>2</xdr:row>
      <xdr:rowOff>188226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09F42B-5330-4202-AB32-1A2AAB90D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28000" cy="569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699300</xdr:colOff>
      <xdr:row>2</xdr:row>
      <xdr:rowOff>188226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28000" cy="569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699300</xdr:colOff>
      <xdr:row>2</xdr:row>
      <xdr:rowOff>188226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B0CA18-DE83-4C14-8407-ECE715E95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28000" cy="569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699300</xdr:colOff>
      <xdr:row>2</xdr:row>
      <xdr:rowOff>188226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A2E07A-1B26-499D-AAFC-374DC360F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28000" cy="56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Normal="100" zoomScaleSheetLayoutView="100" workbookViewId="0">
      <selection activeCell="C3" sqref="C3:I3"/>
    </sheetView>
  </sheetViews>
  <sheetFormatPr baseColWidth="10" defaultColWidth="12.7109375" defaultRowHeight="12.75" x14ac:dyDescent="0.25"/>
  <cols>
    <col min="1" max="1" width="16.7109375" style="3" customWidth="1"/>
    <col min="2" max="2" width="10.7109375" style="3" customWidth="1"/>
    <col min="3" max="3" width="17.7109375" style="3" customWidth="1"/>
    <col min="4" max="4" width="11.7109375" style="3" customWidth="1"/>
    <col min="5" max="5" width="13.7109375" style="3" customWidth="1"/>
    <col min="6" max="6" width="18.42578125" style="3" customWidth="1"/>
    <col min="7" max="7" width="11.7109375" style="3" customWidth="1"/>
    <col min="8" max="8" width="25.5703125" style="3" customWidth="1"/>
    <col min="9" max="9" width="16.85546875" style="3" customWidth="1"/>
    <col min="10" max="16384" width="12.7109375" style="3"/>
  </cols>
  <sheetData>
    <row r="1" spans="1:9" ht="17.100000000000001" customHeight="1" x14ac:dyDescent="0.25">
      <c r="A1" s="29"/>
      <c r="B1" s="29"/>
      <c r="C1" s="30" t="s">
        <v>0</v>
      </c>
      <c r="D1" s="31"/>
      <c r="E1" s="31"/>
      <c r="F1" s="31"/>
      <c r="G1" s="31"/>
      <c r="H1" s="31"/>
      <c r="I1" s="31"/>
    </row>
    <row r="2" spans="1:9" ht="17.100000000000001" customHeight="1" x14ac:dyDescent="0.25">
      <c r="A2" s="29"/>
      <c r="B2" s="29"/>
      <c r="C2" s="32" t="s">
        <v>8</v>
      </c>
      <c r="D2" s="29"/>
      <c r="E2" s="29"/>
      <c r="F2" s="29"/>
      <c r="G2" s="29"/>
      <c r="H2" s="29"/>
      <c r="I2" s="33"/>
    </row>
    <row r="3" spans="1:9" ht="17.100000000000001" customHeight="1" x14ac:dyDescent="0.25">
      <c r="A3" s="29"/>
      <c r="B3" s="29"/>
      <c r="C3" s="4" t="s">
        <v>11</v>
      </c>
      <c r="D3" s="34" t="s">
        <v>17</v>
      </c>
      <c r="E3" s="35"/>
      <c r="F3" s="14" t="s">
        <v>16</v>
      </c>
      <c r="G3" s="36">
        <v>45860</v>
      </c>
      <c r="H3" s="37"/>
      <c r="I3" s="15" t="s">
        <v>15</v>
      </c>
    </row>
    <row r="4" spans="1:9" ht="6.75" customHeight="1" x14ac:dyDescent="0.25"/>
    <row r="5" spans="1:9" ht="14.1" customHeight="1" x14ac:dyDescent="0.25">
      <c r="A5" s="5" t="s">
        <v>2</v>
      </c>
      <c r="B5" s="26" t="s">
        <v>13</v>
      </c>
      <c r="C5" s="27"/>
      <c r="D5" s="27"/>
      <c r="E5" s="28"/>
      <c r="F5" s="26" t="s">
        <v>3</v>
      </c>
      <c r="G5" s="27"/>
      <c r="H5" s="42" t="s">
        <v>25</v>
      </c>
      <c r="I5" s="42"/>
    </row>
    <row r="6" spans="1:9" ht="14.1" customHeight="1" x14ac:dyDescent="0.25">
      <c r="A6" s="5" t="s">
        <v>6</v>
      </c>
      <c r="B6" s="26" t="s">
        <v>19</v>
      </c>
      <c r="C6" s="27"/>
      <c r="D6" s="27"/>
      <c r="E6" s="28"/>
      <c r="F6" s="26" t="s">
        <v>4</v>
      </c>
      <c r="G6" s="27"/>
      <c r="H6" s="44">
        <v>6134716</v>
      </c>
      <c r="I6" s="44"/>
    </row>
    <row r="7" spans="1:9" ht="14.1" customHeight="1" x14ac:dyDescent="0.25">
      <c r="A7" s="5" t="s">
        <v>10</v>
      </c>
      <c r="B7" s="38">
        <v>45432</v>
      </c>
      <c r="C7" s="27"/>
      <c r="D7" s="27"/>
      <c r="E7" s="28"/>
      <c r="F7" s="26" t="s">
        <v>7</v>
      </c>
      <c r="G7" s="27"/>
      <c r="H7" s="44"/>
      <c r="I7" s="44"/>
    </row>
    <row r="8" spans="1:9" ht="6.75" customHeight="1" x14ac:dyDescent="0.25"/>
    <row r="9" spans="1:9" ht="14.1" customHeight="1" x14ac:dyDescent="0.25">
      <c r="A9" s="39" t="s">
        <v>26</v>
      </c>
      <c r="B9" s="32" t="s">
        <v>5</v>
      </c>
      <c r="C9" s="40" t="s">
        <v>12</v>
      </c>
      <c r="D9" s="26" t="s">
        <v>14</v>
      </c>
      <c r="E9" s="42" t="s">
        <v>9</v>
      </c>
      <c r="F9" s="42"/>
      <c r="G9" s="44" t="s">
        <v>24</v>
      </c>
      <c r="H9" s="44"/>
      <c r="I9" s="45" t="s">
        <v>27</v>
      </c>
    </row>
    <row r="10" spans="1:9" ht="14.1" customHeight="1" x14ac:dyDescent="0.25">
      <c r="A10" s="39"/>
      <c r="B10" s="32"/>
      <c r="C10" s="41"/>
      <c r="D10" s="26"/>
      <c r="E10" s="13" t="s">
        <v>20</v>
      </c>
      <c r="F10" s="13" t="s">
        <v>21</v>
      </c>
      <c r="G10" s="44"/>
      <c r="H10" s="44"/>
      <c r="I10" s="46"/>
    </row>
    <row r="11" spans="1:9" ht="18" customHeight="1" x14ac:dyDescent="0.25">
      <c r="A11" s="6"/>
      <c r="B11" s="7">
        <v>100.0001</v>
      </c>
      <c r="C11" s="7">
        <f>IF(D1210&lt;=0.01,D1210-0.00017,IF(D1210&lt;=10,D1210-0.00019,IF(D1210&lt;=20,D1210-0.00021,IF(D1210&lt;=40,D1210-0.00031,IF(D1210&lt;=80,D1210-0.00049,IF(D1210&lt;=120,D1210-0.00065,IF(D1210&lt;=0,D1210-0.00017,IF(D1210&lt;=160,D1210-0.00086,IF(D1210&lt;=200,D1210-0.001,IF(D1210&lt;=220,D1210-0.0012," "))))))))))</f>
        <v>-1.7000000000000001E-4</v>
      </c>
      <c r="D11" s="16"/>
      <c r="E11" s="24" t="str">
        <f>IF(OR(AND(B11&gt;=0.999,B11&lt;=1.001),(AND(B11&gt;=49.999,B11&lt;=50.001)),(AND(B11&gt;=99.999,B11&lt;=100.001))),("Cumple"),("No Cumple"))</f>
        <v>Cumple</v>
      </c>
      <c r="F11" s="25"/>
      <c r="G11" s="43"/>
      <c r="H11" s="43"/>
      <c r="I11" s="21"/>
    </row>
    <row r="12" spans="1:9" ht="18" customHeight="1" x14ac:dyDescent="0.25">
      <c r="A12" s="12"/>
      <c r="B12" s="7"/>
      <c r="C12" s="7">
        <f t="shared" ref="C12:C53" si="0">IF(D1211&lt;=0.01,D1211-0.00017,IF(D1211&lt;=10,D1211-0.00019,IF(D1211&lt;=20,D1211-0.00021,IF(D1211&lt;=40,D1211-0.00031,IF(D1211&lt;=80,D1211-0.00049,IF(D1211&lt;=120,D1211-0.00065,IF(D1211&lt;=0,D1211-0.00017,IF(D1211&lt;=160,D1211-0.00086,IF(D1211&lt;=200,D1211-0.001,IF(D1211&lt;=220,D1211-0.0012," "))))))))))</f>
        <v>-1.7000000000000001E-4</v>
      </c>
      <c r="D12" s="16"/>
      <c r="E12" s="24" t="str">
        <f t="shared" ref="E12:E53" si="1">IF(OR(AND(B12&gt;=0.999,B12&lt;=1.001),(AND(B12&gt;=49.999,B12&lt;=50.001)),(AND(B12&gt;=99.999,B12&lt;=100.001))),("Cumple"),("No Cumple"))</f>
        <v>No Cumple</v>
      </c>
      <c r="F12" s="25"/>
      <c r="G12" s="43"/>
      <c r="H12" s="43"/>
      <c r="I12" s="21"/>
    </row>
    <row r="13" spans="1:9" ht="18" customHeight="1" x14ac:dyDescent="0.25">
      <c r="A13" s="12"/>
      <c r="B13" s="7"/>
      <c r="C13" s="7">
        <f t="shared" si="0"/>
        <v>-1.7000000000000001E-4</v>
      </c>
      <c r="D13" s="16"/>
      <c r="E13" s="24" t="str">
        <f t="shared" si="1"/>
        <v>No Cumple</v>
      </c>
      <c r="F13" s="25"/>
      <c r="G13" s="43"/>
      <c r="H13" s="43"/>
      <c r="I13" s="21"/>
    </row>
    <row r="14" spans="1:9" ht="18" customHeight="1" x14ac:dyDescent="0.25">
      <c r="A14" s="12"/>
      <c r="B14" s="7"/>
      <c r="C14" s="7">
        <f t="shared" si="0"/>
        <v>-1.7000000000000001E-4</v>
      </c>
      <c r="D14" s="16"/>
      <c r="E14" s="24" t="str">
        <f t="shared" si="1"/>
        <v>No Cumple</v>
      </c>
      <c r="F14" s="25"/>
      <c r="G14" s="43"/>
      <c r="H14" s="43"/>
      <c r="I14" s="21"/>
    </row>
    <row r="15" spans="1:9" ht="18" customHeight="1" x14ac:dyDescent="0.25">
      <c r="A15" s="12"/>
      <c r="B15" s="7"/>
      <c r="C15" s="7">
        <f t="shared" si="0"/>
        <v>-1.7000000000000001E-4</v>
      </c>
      <c r="D15" s="16"/>
      <c r="E15" s="24" t="str">
        <f t="shared" si="1"/>
        <v>No Cumple</v>
      </c>
      <c r="F15" s="25"/>
      <c r="G15" s="43"/>
      <c r="H15" s="43"/>
      <c r="I15" s="21"/>
    </row>
    <row r="16" spans="1:9" ht="18" customHeight="1" x14ac:dyDescent="0.25">
      <c r="A16" s="12"/>
      <c r="B16" s="7"/>
      <c r="C16" s="7">
        <f t="shared" si="0"/>
        <v>-1.7000000000000001E-4</v>
      </c>
      <c r="D16" s="16"/>
      <c r="E16" s="24" t="str">
        <f t="shared" si="1"/>
        <v>No Cumple</v>
      </c>
      <c r="F16" s="25"/>
      <c r="G16" s="43"/>
      <c r="H16" s="43"/>
      <c r="I16" s="21"/>
    </row>
    <row r="17" spans="1:10" ht="18" customHeight="1" x14ac:dyDescent="0.25">
      <c r="A17" s="12"/>
      <c r="B17" s="7"/>
      <c r="C17" s="7">
        <f t="shared" si="0"/>
        <v>-1.7000000000000001E-4</v>
      </c>
      <c r="D17" s="16"/>
      <c r="E17" s="24" t="str">
        <f t="shared" si="1"/>
        <v>No Cumple</v>
      </c>
      <c r="F17" s="25"/>
      <c r="G17" s="43"/>
      <c r="H17" s="43"/>
      <c r="I17" s="21"/>
    </row>
    <row r="18" spans="1:10" ht="18" customHeight="1" x14ac:dyDescent="0.25">
      <c r="A18" s="12"/>
      <c r="B18" s="7"/>
      <c r="C18" s="7">
        <f t="shared" si="0"/>
        <v>-1.7000000000000001E-4</v>
      </c>
      <c r="D18" s="16"/>
      <c r="E18" s="24" t="str">
        <f t="shared" si="1"/>
        <v>No Cumple</v>
      </c>
      <c r="F18" s="25"/>
      <c r="G18" s="43"/>
      <c r="H18" s="43"/>
      <c r="I18" s="21"/>
    </row>
    <row r="19" spans="1:10" ht="18" customHeight="1" x14ac:dyDescent="0.25">
      <c r="A19" s="12"/>
      <c r="B19" s="7"/>
      <c r="C19" s="7">
        <f t="shared" si="0"/>
        <v>-1.7000000000000001E-4</v>
      </c>
      <c r="D19" s="16"/>
      <c r="E19" s="24" t="str">
        <f t="shared" si="1"/>
        <v>No Cumple</v>
      </c>
      <c r="F19" s="25"/>
      <c r="G19" s="43"/>
      <c r="H19" s="43"/>
      <c r="I19" s="21"/>
    </row>
    <row r="20" spans="1:10" ht="18" customHeight="1" x14ac:dyDescent="0.25">
      <c r="A20" s="12"/>
      <c r="B20" s="7"/>
      <c r="C20" s="7">
        <f t="shared" si="0"/>
        <v>-1.7000000000000001E-4</v>
      </c>
      <c r="D20" s="16"/>
      <c r="E20" s="24" t="str">
        <f t="shared" si="1"/>
        <v>No Cumple</v>
      </c>
      <c r="F20" s="25"/>
      <c r="G20" s="43"/>
      <c r="H20" s="43"/>
      <c r="I20" s="21"/>
    </row>
    <row r="21" spans="1:10" ht="18" customHeight="1" x14ac:dyDescent="0.25">
      <c r="A21" s="12"/>
      <c r="B21" s="7"/>
      <c r="C21" s="7">
        <f t="shared" si="0"/>
        <v>-1.7000000000000001E-4</v>
      </c>
      <c r="D21" s="16"/>
      <c r="E21" s="24" t="str">
        <f t="shared" si="1"/>
        <v>No Cumple</v>
      </c>
      <c r="F21" s="25"/>
      <c r="G21" s="43"/>
      <c r="H21" s="43"/>
      <c r="I21" s="21"/>
    </row>
    <row r="22" spans="1:10" ht="18" customHeight="1" x14ac:dyDescent="0.25">
      <c r="A22" s="12"/>
      <c r="B22" s="7"/>
      <c r="C22" s="7">
        <f t="shared" si="0"/>
        <v>-1.7000000000000001E-4</v>
      </c>
      <c r="D22" s="16"/>
      <c r="E22" s="24" t="str">
        <f t="shared" si="1"/>
        <v>No Cumple</v>
      </c>
      <c r="F22" s="25"/>
      <c r="G22" s="43"/>
      <c r="H22" s="43"/>
      <c r="I22" s="21"/>
    </row>
    <row r="23" spans="1:10" ht="18" customHeight="1" x14ac:dyDescent="0.25">
      <c r="A23" s="9"/>
      <c r="B23" s="10"/>
      <c r="C23" s="7">
        <f t="shared" si="0"/>
        <v>-1.7000000000000001E-4</v>
      </c>
      <c r="D23" s="17"/>
      <c r="E23" s="24" t="str">
        <f t="shared" si="1"/>
        <v>No Cumple</v>
      </c>
      <c r="F23" s="25"/>
      <c r="G23" s="43"/>
      <c r="H23" s="43"/>
      <c r="I23" s="22"/>
      <c r="J23" s="1"/>
    </row>
    <row r="24" spans="1:10" ht="18" customHeight="1" x14ac:dyDescent="0.25">
      <c r="A24" s="9"/>
      <c r="B24" s="10"/>
      <c r="C24" s="7">
        <f t="shared" si="0"/>
        <v>-1.7000000000000001E-4</v>
      </c>
      <c r="D24" s="17"/>
      <c r="E24" s="24" t="str">
        <f t="shared" si="1"/>
        <v>No Cumple</v>
      </c>
      <c r="F24" s="25"/>
      <c r="G24" s="43"/>
      <c r="H24" s="43"/>
      <c r="I24" s="22"/>
      <c r="J24" s="1"/>
    </row>
    <row r="25" spans="1:10" ht="18" customHeight="1" x14ac:dyDescent="0.25">
      <c r="A25" s="9"/>
      <c r="B25" s="11"/>
      <c r="C25" s="7">
        <f t="shared" si="0"/>
        <v>-1.7000000000000001E-4</v>
      </c>
      <c r="D25" s="18"/>
      <c r="E25" s="24" t="str">
        <f t="shared" si="1"/>
        <v>No Cumple</v>
      </c>
      <c r="F25" s="25"/>
      <c r="G25" s="43"/>
      <c r="H25" s="43"/>
      <c r="I25" s="23"/>
      <c r="J25" s="2"/>
    </row>
    <row r="26" spans="1:10" ht="18" customHeight="1" x14ac:dyDescent="0.25">
      <c r="A26" s="12"/>
      <c r="B26" s="7"/>
      <c r="C26" s="7">
        <f t="shared" si="0"/>
        <v>-1.7000000000000001E-4</v>
      </c>
      <c r="D26" s="16"/>
      <c r="E26" s="24" t="str">
        <f t="shared" si="1"/>
        <v>No Cumple</v>
      </c>
      <c r="F26" s="25"/>
      <c r="G26" s="43"/>
      <c r="H26" s="43"/>
      <c r="I26" s="21"/>
    </row>
    <row r="27" spans="1:10" ht="18" customHeight="1" x14ac:dyDescent="0.25">
      <c r="A27" s="12"/>
      <c r="B27" s="7"/>
      <c r="C27" s="7">
        <f t="shared" si="0"/>
        <v>-1.7000000000000001E-4</v>
      </c>
      <c r="D27" s="16"/>
      <c r="E27" s="24" t="str">
        <f t="shared" si="1"/>
        <v>No Cumple</v>
      </c>
      <c r="F27" s="25"/>
      <c r="G27" s="43"/>
      <c r="H27" s="43"/>
      <c r="I27" s="21"/>
    </row>
    <row r="28" spans="1:10" ht="18" customHeight="1" x14ac:dyDescent="0.25">
      <c r="A28" s="12"/>
      <c r="B28" s="7"/>
      <c r="C28" s="7">
        <f t="shared" si="0"/>
        <v>-1.7000000000000001E-4</v>
      </c>
      <c r="D28" s="16"/>
      <c r="E28" s="24" t="str">
        <f t="shared" si="1"/>
        <v>No Cumple</v>
      </c>
      <c r="F28" s="25"/>
      <c r="G28" s="43"/>
      <c r="H28" s="43"/>
      <c r="I28" s="21"/>
    </row>
    <row r="29" spans="1:10" ht="18" customHeight="1" x14ac:dyDescent="0.25">
      <c r="A29" s="12"/>
      <c r="B29" s="7"/>
      <c r="C29" s="7">
        <f t="shared" si="0"/>
        <v>-1.7000000000000001E-4</v>
      </c>
      <c r="D29" s="16"/>
      <c r="E29" s="24" t="str">
        <f t="shared" si="1"/>
        <v>No Cumple</v>
      </c>
      <c r="F29" s="25"/>
      <c r="G29" s="43"/>
      <c r="H29" s="43"/>
      <c r="I29" s="21"/>
    </row>
    <row r="30" spans="1:10" ht="18" customHeight="1" x14ac:dyDescent="0.25">
      <c r="A30" s="12"/>
      <c r="B30" s="7"/>
      <c r="C30" s="7">
        <f t="shared" si="0"/>
        <v>-1.7000000000000001E-4</v>
      </c>
      <c r="D30" s="16"/>
      <c r="E30" s="24" t="str">
        <f t="shared" si="1"/>
        <v>No Cumple</v>
      </c>
      <c r="F30" s="25"/>
      <c r="G30" s="43"/>
      <c r="H30" s="43"/>
      <c r="I30" s="21"/>
    </row>
    <row r="31" spans="1:10" ht="18" customHeight="1" x14ac:dyDescent="0.25">
      <c r="A31" s="12"/>
      <c r="B31" s="7"/>
      <c r="C31" s="7">
        <f t="shared" si="0"/>
        <v>-1.7000000000000001E-4</v>
      </c>
      <c r="D31" s="16"/>
      <c r="E31" s="24" t="str">
        <f t="shared" si="1"/>
        <v>No Cumple</v>
      </c>
      <c r="F31" s="25"/>
      <c r="G31" s="43"/>
      <c r="H31" s="43"/>
      <c r="I31" s="21"/>
    </row>
    <row r="32" spans="1:10" ht="18" customHeight="1" x14ac:dyDescent="0.25">
      <c r="A32" s="12"/>
      <c r="B32" s="7"/>
      <c r="C32" s="7">
        <f t="shared" si="0"/>
        <v>-1.7000000000000001E-4</v>
      </c>
      <c r="D32" s="16"/>
      <c r="E32" s="24" t="str">
        <f t="shared" si="1"/>
        <v>No Cumple</v>
      </c>
      <c r="F32" s="25"/>
      <c r="G32" s="43"/>
      <c r="H32" s="43"/>
      <c r="I32" s="21"/>
    </row>
    <row r="33" spans="1:10" ht="18" customHeight="1" x14ac:dyDescent="0.25">
      <c r="A33" s="12"/>
      <c r="B33" s="7"/>
      <c r="C33" s="7">
        <f t="shared" si="0"/>
        <v>-1.7000000000000001E-4</v>
      </c>
      <c r="D33" s="16"/>
      <c r="E33" s="24" t="str">
        <f t="shared" si="1"/>
        <v>No Cumple</v>
      </c>
      <c r="F33" s="25"/>
      <c r="G33" s="43"/>
      <c r="H33" s="43"/>
      <c r="I33" s="21"/>
    </row>
    <row r="34" spans="1:10" ht="18" customHeight="1" x14ac:dyDescent="0.25">
      <c r="A34" s="12"/>
      <c r="B34" s="7"/>
      <c r="C34" s="7">
        <f t="shared" si="0"/>
        <v>-1.7000000000000001E-4</v>
      </c>
      <c r="D34" s="16"/>
      <c r="E34" s="24" t="str">
        <f t="shared" si="1"/>
        <v>No Cumple</v>
      </c>
      <c r="F34" s="25"/>
      <c r="G34" s="43"/>
      <c r="H34" s="43"/>
      <c r="I34" s="21"/>
    </row>
    <row r="35" spans="1:10" ht="18" customHeight="1" x14ac:dyDescent="0.25">
      <c r="A35" s="12"/>
      <c r="B35" s="7"/>
      <c r="C35" s="7">
        <f t="shared" si="0"/>
        <v>-1.7000000000000001E-4</v>
      </c>
      <c r="D35" s="16"/>
      <c r="E35" s="24" t="str">
        <f t="shared" si="1"/>
        <v>No Cumple</v>
      </c>
      <c r="F35" s="25"/>
      <c r="G35" s="43"/>
      <c r="H35" s="43"/>
      <c r="I35" s="21"/>
    </row>
    <row r="36" spans="1:10" ht="18" customHeight="1" x14ac:dyDescent="0.25">
      <c r="A36" s="12"/>
      <c r="B36" s="7"/>
      <c r="C36" s="7">
        <f t="shared" si="0"/>
        <v>-1.7000000000000001E-4</v>
      </c>
      <c r="D36" s="16"/>
      <c r="E36" s="24" t="str">
        <f t="shared" si="1"/>
        <v>No Cumple</v>
      </c>
      <c r="F36" s="25"/>
      <c r="G36" s="43"/>
      <c r="H36" s="43"/>
      <c r="I36" s="21"/>
    </row>
    <row r="37" spans="1:10" ht="18" customHeight="1" x14ac:dyDescent="0.25">
      <c r="A37" s="12"/>
      <c r="B37" s="7"/>
      <c r="C37" s="7">
        <f t="shared" si="0"/>
        <v>-1.7000000000000001E-4</v>
      </c>
      <c r="D37" s="16"/>
      <c r="E37" s="24" t="str">
        <f t="shared" si="1"/>
        <v>No Cumple</v>
      </c>
      <c r="F37" s="25"/>
      <c r="G37" s="43"/>
      <c r="H37" s="43"/>
      <c r="I37" s="21"/>
    </row>
    <row r="38" spans="1:10" ht="18" customHeight="1" x14ac:dyDescent="0.25">
      <c r="A38" s="12"/>
      <c r="B38" s="7"/>
      <c r="C38" s="7">
        <f t="shared" si="0"/>
        <v>-1.7000000000000001E-4</v>
      </c>
      <c r="D38" s="16"/>
      <c r="E38" s="24" t="str">
        <f t="shared" si="1"/>
        <v>No Cumple</v>
      </c>
      <c r="F38" s="25"/>
      <c r="G38" s="43"/>
      <c r="H38" s="43"/>
      <c r="I38" s="21"/>
    </row>
    <row r="39" spans="1:10" ht="18" customHeight="1" x14ac:dyDescent="0.25">
      <c r="A39" s="12"/>
      <c r="B39" s="7"/>
      <c r="C39" s="7">
        <f t="shared" si="0"/>
        <v>-1.7000000000000001E-4</v>
      </c>
      <c r="D39" s="16"/>
      <c r="E39" s="24" t="str">
        <f t="shared" si="1"/>
        <v>No Cumple</v>
      </c>
      <c r="F39" s="25"/>
      <c r="G39" s="43"/>
      <c r="H39" s="43"/>
      <c r="I39" s="21"/>
    </row>
    <row r="40" spans="1:10" ht="18" customHeight="1" x14ac:dyDescent="0.25">
      <c r="A40" s="12"/>
      <c r="B40" s="7"/>
      <c r="C40" s="7">
        <f t="shared" si="0"/>
        <v>-1.7000000000000001E-4</v>
      </c>
      <c r="D40" s="16"/>
      <c r="E40" s="24" t="str">
        <f t="shared" si="1"/>
        <v>No Cumple</v>
      </c>
      <c r="F40" s="25"/>
      <c r="G40" s="43"/>
      <c r="H40" s="43"/>
      <c r="I40" s="21"/>
    </row>
    <row r="41" spans="1:10" ht="18" customHeight="1" x14ac:dyDescent="0.25">
      <c r="A41" s="9"/>
      <c r="B41" s="10"/>
      <c r="C41" s="7">
        <f t="shared" si="0"/>
        <v>-1.7000000000000001E-4</v>
      </c>
      <c r="D41" s="17"/>
      <c r="E41" s="24" t="str">
        <f t="shared" si="1"/>
        <v>No Cumple</v>
      </c>
      <c r="F41" s="25"/>
      <c r="G41" s="43"/>
      <c r="H41" s="43"/>
      <c r="I41" s="22"/>
      <c r="J41" s="1"/>
    </row>
    <row r="42" spans="1:10" ht="18" customHeight="1" x14ac:dyDescent="0.25">
      <c r="A42" s="9"/>
      <c r="B42" s="10"/>
      <c r="C42" s="7">
        <f t="shared" si="0"/>
        <v>-1.7000000000000001E-4</v>
      </c>
      <c r="D42" s="17"/>
      <c r="E42" s="24" t="str">
        <f t="shared" si="1"/>
        <v>No Cumple</v>
      </c>
      <c r="F42" s="25"/>
      <c r="G42" s="43"/>
      <c r="H42" s="43"/>
      <c r="I42" s="22"/>
      <c r="J42" s="1"/>
    </row>
    <row r="43" spans="1:10" ht="18" customHeight="1" x14ac:dyDescent="0.25">
      <c r="A43" s="9"/>
      <c r="B43" s="11"/>
      <c r="C43" s="7">
        <f t="shared" si="0"/>
        <v>-1.7000000000000001E-4</v>
      </c>
      <c r="D43" s="18"/>
      <c r="E43" s="24" t="str">
        <f t="shared" si="1"/>
        <v>No Cumple</v>
      </c>
      <c r="F43" s="25"/>
      <c r="G43" s="43"/>
      <c r="H43" s="43"/>
      <c r="I43" s="23"/>
      <c r="J43" s="2"/>
    </row>
    <row r="44" spans="1:10" ht="18" customHeight="1" x14ac:dyDescent="0.25">
      <c r="A44" s="12"/>
      <c r="B44" s="7"/>
      <c r="C44" s="7">
        <f t="shared" si="0"/>
        <v>-1.7000000000000001E-4</v>
      </c>
      <c r="D44" s="16"/>
      <c r="E44" s="24" t="str">
        <f t="shared" si="1"/>
        <v>No Cumple</v>
      </c>
      <c r="F44" s="25"/>
      <c r="G44" s="43"/>
      <c r="H44" s="43"/>
      <c r="I44" s="21"/>
    </row>
    <row r="45" spans="1:10" ht="18" customHeight="1" x14ac:dyDescent="0.25">
      <c r="A45" s="12"/>
      <c r="B45" s="7"/>
      <c r="C45" s="7">
        <f t="shared" si="0"/>
        <v>-1.7000000000000001E-4</v>
      </c>
      <c r="D45" s="16"/>
      <c r="E45" s="24" t="str">
        <f t="shared" si="1"/>
        <v>No Cumple</v>
      </c>
      <c r="F45" s="25"/>
      <c r="G45" s="43"/>
      <c r="H45" s="43"/>
      <c r="I45" s="21"/>
    </row>
    <row r="46" spans="1:10" ht="18" customHeight="1" x14ac:dyDescent="0.25">
      <c r="A46" s="12"/>
      <c r="B46" s="7"/>
      <c r="C46" s="7">
        <f t="shared" si="0"/>
        <v>-1.7000000000000001E-4</v>
      </c>
      <c r="D46" s="16"/>
      <c r="E46" s="24" t="str">
        <f t="shared" si="1"/>
        <v>No Cumple</v>
      </c>
      <c r="F46" s="25"/>
      <c r="G46" s="43"/>
      <c r="H46" s="43"/>
      <c r="I46" s="21"/>
    </row>
    <row r="47" spans="1:10" ht="18" customHeight="1" x14ac:dyDescent="0.25">
      <c r="A47" s="12"/>
      <c r="B47" s="7"/>
      <c r="C47" s="7">
        <f t="shared" si="0"/>
        <v>-1.7000000000000001E-4</v>
      </c>
      <c r="D47" s="16"/>
      <c r="E47" s="24" t="str">
        <f t="shared" si="1"/>
        <v>No Cumple</v>
      </c>
      <c r="F47" s="25"/>
      <c r="G47" s="43"/>
      <c r="H47" s="43"/>
      <c r="I47" s="21"/>
    </row>
    <row r="48" spans="1:10" ht="18" customHeight="1" x14ac:dyDescent="0.25">
      <c r="A48" s="12"/>
      <c r="B48" s="7"/>
      <c r="C48" s="7">
        <f t="shared" si="0"/>
        <v>-1.7000000000000001E-4</v>
      </c>
      <c r="D48" s="16"/>
      <c r="E48" s="24" t="str">
        <f t="shared" si="1"/>
        <v>No Cumple</v>
      </c>
      <c r="F48" s="25"/>
      <c r="G48" s="43"/>
      <c r="H48" s="43"/>
      <c r="I48" s="21"/>
    </row>
    <row r="49" spans="1:9" ht="18" customHeight="1" x14ac:dyDescent="0.25">
      <c r="A49" s="12"/>
      <c r="B49" s="7"/>
      <c r="C49" s="7">
        <f t="shared" si="0"/>
        <v>-1.7000000000000001E-4</v>
      </c>
      <c r="D49" s="16"/>
      <c r="E49" s="24" t="str">
        <f t="shared" si="1"/>
        <v>No Cumple</v>
      </c>
      <c r="F49" s="25"/>
      <c r="G49" s="43"/>
      <c r="H49" s="43"/>
      <c r="I49" s="21"/>
    </row>
    <row r="50" spans="1:9" ht="18" customHeight="1" x14ac:dyDescent="0.25">
      <c r="A50" s="12"/>
      <c r="B50" s="7"/>
      <c r="C50" s="7">
        <f t="shared" si="0"/>
        <v>-1.7000000000000001E-4</v>
      </c>
      <c r="D50" s="16"/>
      <c r="E50" s="24" t="str">
        <f t="shared" si="1"/>
        <v>No Cumple</v>
      </c>
      <c r="F50" s="25"/>
      <c r="G50" s="43"/>
      <c r="H50" s="43"/>
      <c r="I50" s="21"/>
    </row>
    <row r="51" spans="1:9" ht="18" customHeight="1" x14ac:dyDescent="0.25">
      <c r="A51" s="12"/>
      <c r="B51" s="7"/>
      <c r="C51" s="7">
        <f t="shared" si="0"/>
        <v>-1.7000000000000001E-4</v>
      </c>
      <c r="D51" s="16"/>
      <c r="E51" s="24" t="str">
        <f t="shared" si="1"/>
        <v>No Cumple</v>
      </c>
      <c r="F51" s="25"/>
      <c r="G51" s="43"/>
      <c r="H51" s="43"/>
      <c r="I51" s="21"/>
    </row>
    <row r="52" spans="1:9" ht="18" customHeight="1" x14ac:dyDescent="0.25">
      <c r="A52" s="12"/>
      <c r="B52" s="7"/>
      <c r="C52" s="7">
        <f t="shared" si="0"/>
        <v>-1.7000000000000001E-4</v>
      </c>
      <c r="D52" s="16"/>
      <c r="E52" s="24" t="str">
        <f t="shared" si="1"/>
        <v>No Cumple</v>
      </c>
      <c r="F52" s="25"/>
      <c r="G52" s="43"/>
      <c r="H52" s="43"/>
      <c r="I52" s="21"/>
    </row>
    <row r="53" spans="1:9" ht="18" customHeight="1" x14ac:dyDescent="0.25">
      <c r="A53" s="12"/>
      <c r="B53" s="7"/>
      <c r="C53" s="7">
        <f t="shared" si="0"/>
        <v>-1.7000000000000001E-4</v>
      </c>
      <c r="D53" s="16"/>
      <c r="E53" s="24" t="str">
        <f t="shared" si="1"/>
        <v>No Cumple</v>
      </c>
      <c r="F53" s="25"/>
      <c r="G53" s="43"/>
      <c r="H53" s="43"/>
      <c r="I53" s="21"/>
    </row>
    <row r="54" spans="1:9" ht="18" customHeight="1" x14ac:dyDescent="0.25">
      <c r="B54" s="20"/>
      <c r="C54" s="20"/>
    </row>
    <row r="55" spans="1:9" x14ac:dyDescent="0.25">
      <c r="B55" s="20"/>
      <c r="C55" s="20"/>
    </row>
  </sheetData>
  <mergeCells count="107">
    <mergeCell ref="G53:H53"/>
    <mergeCell ref="H5:I5"/>
    <mergeCell ref="F5:G5"/>
    <mergeCell ref="F6:G6"/>
    <mergeCell ref="F7:G7"/>
    <mergeCell ref="H6:I6"/>
    <mergeCell ref="H7:I7"/>
    <mergeCell ref="I9:I10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19:H19"/>
    <mergeCell ref="G20:H20"/>
    <mergeCell ref="G21:H21"/>
    <mergeCell ref="G22:H22"/>
    <mergeCell ref="G23:H23"/>
    <mergeCell ref="G24:H24"/>
    <mergeCell ref="G25:H25"/>
    <mergeCell ref="E14:F14"/>
    <mergeCell ref="E15:F15"/>
    <mergeCell ref="E16:F16"/>
    <mergeCell ref="E17:F17"/>
    <mergeCell ref="E18:F18"/>
    <mergeCell ref="E19:F19"/>
    <mergeCell ref="E20:F20"/>
    <mergeCell ref="E21:F21"/>
    <mergeCell ref="G14:H14"/>
    <mergeCell ref="G15:H15"/>
    <mergeCell ref="G16:H16"/>
    <mergeCell ref="G17:H17"/>
    <mergeCell ref="G18:H18"/>
    <mergeCell ref="B5:E5"/>
    <mergeCell ref="E11:F11"/>
    <mergeCell ref="E12:F12"/>
    <mergeCell ref="E13:F13"/>
    <mergeCell ref="A1:B3"/>
    <mergeCell ref="C1:I1"/>
    <mergeCell ref="C2:I2"/>
    <mergeCell ref="D3:E3"/>
    <mergeCell ref="G3:H3"/>
    <mergeCell ref="B6:E6"/>
    <mergeCell ref="B7:E7"/>
    <mergeCell ref="A9:A10"/>
    <mergeCell ref="B9:B10"/>
    <mergeCell ref="C9:C10"/>
    <mergeCell ref="D9:D10"/>
    <mergeCell ref="E9:F9"/>
    <mergeCell ref="G9:H10"/>
    <mergeCell ref="G11:H11"/>
    <mergeCell ref="G12:H12"/>
    <mergeCell ref="G13:H13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52:F52"/>
    <mergeCell ref="E53:F53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</mergeCells>
  <conditionalFormatting sqref="E11:F53">
    <cfRule type="containsText" dxfId="7" priority="1" stopIfTrue="1" operator="containsText" text="No Cumple">
      <formula>NOT(ISERROR(SEARCH("No Cumple",E11)))</formula>
    </cfRule>
    <cfRule type="containsText" dxfId="6" priority="2" stopIfTrue="1" operator="containsText" text="Cumple">
      <formula>NOT(ISERROR(SEARCH("Cumple",E11)))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scale="55" orientation="portrait" r:id="rId1"/>
  <colBreaks count="1" manualBreakCount="1">
    <brk id="9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Normal="100" zoomScaleSheetLayoutView="100" workbookViewId="0">
      <selection activeCell="C3" sqref="C3:I3"/>
    </sheetView>
  </sheetViews>
  <sheetFormatPr baseColWidth="10" defaultColWidth="12.7109375" defaultRowHeight="12.75" x14ac:dyDescent="0.25"/>
  <cols>
    <col min="1" max="1" width="16.7109375" style="3" customWidth="1"/>
    <col min="2" max="2" width="10.7109375" style="3" customWidth="1"/>
    <col min="3" max="3" width="17.7109375" style="3" customWidth="1"/>
    <col min="4" max="4" width="11.7109375" style="3" customWidth="1"/>
    <col min="5" max="5" width="13.7109375" style="3" customWidth="1"/>
    <col min="6" max="6" width="18.42578125" style="3" customWidth="1"/>
    <col min="7" max="7" width="11.7109375" style="3" customWidth="1"/>
    <col min="8" max="8" width="25.7109375" style="3" customWidth="1"/>
    <col min="9" max="9" width="16.85546875" style="3" customWidth="1"/>
    <col min="10" max="16384" width="12.7109375" style="3"/>
  </cols>
  <sheetData>
    <row r="1" spans="1:9" ht="17.100000000000001" customHeight="1" x14ac:dyDescent="0.25">
      <c r="A1" s="29"/>
      <c r="B1" s="29"/>
      <c r="C1" s="30" t="s">
        <v>0</v>
      </c>
      <c r="D1" s="31"/>
      <c r="E1" s="31"/>
      <c r="F1" s="31"/>
      <c r="G1" s="31"/>
      <c r="H1" s="31"/>
      <c r="I1" s="31"/>
    </row>
    <row r="2" spans="1:9" ht="17.100000000000001" customHeight="1" x14ac:dyDescent="0.25">
      <c r="A2" s="29"/>
      <c r="B2" s="29"/>
      <c r="C2" s="32" t="s">
        <v>8</v>
      </c>
      <c r="D2" s="29"/>
      <c r="E2" s="29"/>
      <c r="F2" s="29"/>
      <c r="G2" s="29"/>
      <c r="H2" s="29"/>
      <c r="I2" s="33"/>
    </row>
    <row r="3" spans="1:9" ht="17.100000000000001" customHeight="1" x14ac:dyDescent="0.25">
      <c r="A3" s="29"/>
      <c r="B3" s="29"/>
      <c r="C3" s="4" t="s">
        <v>11</v>
      </c>
      <c r="D3" s="34" t="s">
        <v>17</v>
      </c>
      <c r="E3" s="35"/>
      <c r="F3" s="14" t="s">
        <v>16</v>
      </c>
      <c r="G3" s="36">
        <v>45860</v>
      </c>
      <c r="H3" s="37"/>
      <c r="I3" s="15" t="s">
        <v>15</v>
      </c>
    </row>
    <row r="4" spans="1:9" ht="6.75" customHeight="1" x14ac:dyDescent="0.25"/>
    <row r="5" spans="1:9" ht="14.1" customHeight="1" x14ac:dyDescent="0.25">
      <c r="A5" s="5" t="s">
        <v>2</v>
      </c>
      <c r="B5" s="26" t="s">
        <v>13</v>
      </c>
      <c r="C5" s="27"/>
      <c r="D5" s="27"/>
      <c r="E5" s="28"/>
      <c r="F5" s="26" t="s">
        <v>3</v>
      </c>
      <c r="G5" s="27"/>
      <c r="H5" s="42" t="s">
        <v>28</v>
      </c>
      <c r="I5" s="42"/>
    </row>
    <row r="6" spans="1:9" ht="14.1" customHeight="1" x14ac:dyDescent="0.25">
      <c r="A6" s="5" t="s">
        <v>6</v>
      </c>
      <c r="B6" s="26" t="s">
        <v>18</v>
      </c>
      <c r="C6" s="27"/>
      <c r="D6" s="27"/>
      <c r="E6" s="28"/>
      <c r="F6" s="26" t="s">
        <v>4</v>
      </c>
      <c r="G6" s="27"/>
      <c r="H6" s="44">
        <v>5056659</v>
      </c>
      <c r="I6" s="44"/>
    </row>
    <row r="7" spans="1:9" ht="14.1" customHeight="1" x14ac:dyDescent="0.25">
      <c r="A7" s="5" t="s">
        <v>10</v>
      </c>
      <c r="B7" s="38">
        <v>45432</v>
      </c>
      <c r="C7" s="27"/>
      <c r="D7" s="27"/>
      <c r="E7" s="28"/>
      <c r="F7" s="26" t="s">
        <v>7</v>
      </c>
      <c r="G7" s="27"/>
      <c r="H7" s="44"/>
      <c r="I7" s="44"/>
    </row>
    <row r="8" spans="1:9" ht="6.75" customHeight="1" x14ac:dyDescent="0.25"/>
    <row r="9" spans="1:9" ht="14.1" customHeight="1" x14ac:dyDescent="0.25">
      <c r="A9" s="39" t="s">
        <v>26</v>
      </c>
      <c r="B9" s="32" t="s">
        <v>5</v>
      </c>
      <c r="C9" s="40" t="s">
        <v>12</v>
      </c>
      <c r="D9" s="26" t="s">
        <v>14</v>
      </c>
      <c r="E9" s="42" t="s">
        <v>9</v>
      </c>
      <c r="F9" s="42"/>
      <c r="G9" s="44" t="s">
        <v>1</v>
      </c>
      <c r="H9" s="44"/>
      <c r="I9" s="44" t="s">
        <v>23</v>
      </c>
    </row>
    <row r="10" spans="1:9" ht="14.1" customHeight="1" x14ac:dyDescent="0.25">
      <c r="A10" s="39"/>
      <c r="B10" s="32"/>
      <c r="C10" s="41"/>
      <c r="D10" s="26"/>
      <c r="E10" s="19" t="s">
        <v>22</v>
      </c>
      <c r="F10" s="19" t="s">
        <v>21</v>
      </c>
      <c r="G10" s="44"/>
      <c r="H10" s="44"/>
      <c r="I10" s="44"/>
    </row>
    <row r="11" spans="1:9" ht="18" customHeight="1" x14ac:dyDescent="0.25">
      <c r="A11" s="6"/>
      <c r="B11" s="7">
        <v>0.998</v>
      </c>
      <c r="C11" s="7">
        <f>IF(B11&lt;=0,B11-0.00015,IF(B11&lt;=0.01,B11-0.00015,IF(B11&lt;=5,B11-0.00015,IF(B11&lt;=10,B11-0.00016,IF(B11&lt;=20,B11-0.00019,IF(B11&lt;=40,B11-0.00028,IF(B11&lt;=60.00001,B11-0.00034,IF(B11&lt;=80,B11-0.00045,IF(B11&lt;=100,B11-0.00049,IF(B11&lt;=110,B11-0.00055," "))))))))))</f>
        <v>0.99785000000000001</v>
      </c>
      <c r="D11" s="16"/>
      <c r="E11" s="24" t="str">
        <f>IF(OR(AND(B11&gt;=0.999,B11&lt;=1.001),(AND(B11&gt;=49.999,B11&lt;=50.001)),(AND(B11&gt;=99.999,B11&lt;=100.001))),("Cumple"),("No Cumple"))</f>
        <v>No Cumple</v>
      </c>
      <c r="F11" s="25"/>
      <c r="G11" s="43"/>
      <c r="H11" s="43"/>
      <c r="I11" s="21"/>
    </row>
    <row r="12" spans="1:9" ht="18" customHeight="1" x14ac:dyDescent="0.25">
      <c r="A12" s="8"/>
      <c r="B12" s="7">
        <v>0.999</v>
      </c>
      <c r="C12" s="7">
        <f t="shared" ref="C12:C53" si="0">IF(B12&lt;=0,B12-0.00015,IF(B12&lt;=0.01,B12-0.00015,IF(B12&lt;=5,B12-0.00015,IF(B12&lt;=10,B12-0.00016,IF(B12&lt;=20,B12-0.00019,IF(B12&lt;=40,B12-0.00028,IF(B12&lt;=60.00001,B12-0.00034,IF(B12&lt;=80,B12-0.00045,IF(B12&lt;=100,B12-0.00049,IF(B12&lt;=110,B12-0.00055," "))))))))))</f>
        <v>0.99885000000000002</v>
      </c>
      <c r="D12" s="16"/>
      <c r="E12" s="24" t="str">
        <f t="shared" ref="E12:E53" si="1">IF(OR(AND(B12&gt;=0.999,B12&lt;=1.001),(AND(B12&gt;=49.999,B12&lt;=50.001)),(AND(B12&gt;=99.999,B12&lt;=100.001))),("Cumple"),("No Cumple"))</f>
        <v>Cumple</v>
      </c>
      <c r="F12" s="25"/>
      <c r="G12" s="43"/>
      <c r="H12" s="43"/>
      <c r="I12" s="21"/>
    </row>
    <row r="13" spans="1:9" ht="18" customHeight="1" x14ac:dyDescent="0.25">
      <c r="A13" s="8"/>
      <c r="B13" s="7"/>
      <c r="C13" s="7">
        <f t="shared" si="0"/>
        <v>-1.4999999999999999E-4</v>
      </c>
      <c r="D13" s="16"/>
      <c r="E13" s="24" t="str">
        <f t="shared" si="1"/>
        <v>No Cumple</v>
      </c>
      <c r="F13" s="25"/>
      <c r="G13" s="43"/>
      <c r="H13" s="43"/>
      <c r="I13" s="21"/>
    </row>
    <row r="14" spans="1:9" ht="18" customHeight="1" x14ac:dyDescent="0.25">
      <c r="A14" s="8"/>
      <c r="B14" s="7"/>
      <c r="C14" s="7">
        <f t="shared" si="0"/>
        <v>-1.4999999999999999E-4</v>
      </c>
      <c r="D14" s="16"/>
      <c r="E14" s="24" t="str">
        <f t="shared" si="1"/>
        <v>No Cumple</v>
      </c>
      <c r="F14" s="25"/>
      <c r="G14" s="43"/>
      <c r="H14" s="43"/>
      <c r="I14" s="21"/>
    </row>
    <row r="15" spans="1:9" ht="18" customHeight="1" x14ac:dyDescent="0.25">
      <c r="A15" s="8"/>
      <c r="B15" s="7"/>
      <c r="C15" s="7">
        <f t="shared" si="0"/>
        <v>-1.4999999999999999E-4</v>
      </c>
      <c r="D15" s="16"/>
      <c r="E15" s="24" t="str">
        <f t="shared" si="1"/>
        <v>No Cumple</v>
      </c>
      <c r="F15" s="25"/>
      <c r="G15" s="43"/>
      <c r="H15" s="43"/>
      <c r="I15" s="21"/>
    </row>
    <row r="16" spans="1:9" ht="18" customHeight="1" x14ac:dyDescent="0.25">
      <c r="A16" s="8"/>
      <c r="B16" s="7"/>
      <c r="C16" s="7">
        <f t="shared" si="0"/>
        <v>-1.4999999999999999E-4</v>
      </c>
      <c r="D16" s="16"/>
      <c r="E16" s="24" t="str">
        <f t="shared" si="1"/>
        <v>No Cumple</v>
      </c>
      <c r="F16" s="25"/>
      <c r="G16" s="43"/>
      <c r="H16" s="43"/>
      <c r="I16" s="21"/>
    </row>
    <row r="17" spans="1:12" ht="18" customHeight="1" x14ac:dyDescent="0.25">
      <c r="A17" s="8"/>
      <c r="B17" s="7"/>
      <c r="C17" s="7">
        <f t="shared" si="0"/>
        <v>-1.4999999999999999E-4</v>
      </c>
      <c r="D17" s="16"/>
      <c r="E17" s="24" t="str">
        <f t="shared" si="1"/>
        <v>No Cumple</v>
      </c>
      <c r="F17" s="25"/>
      <c r="G17" s="43"/>
      <c r="H17" s="43"/>
      <c r="I17" s="21"/>
    </row>
    <row r="18" spans="1:12" ht="18" customHeight="1" x14ac:dyDescent="0.25">
      <c r="A18" s="8"/>
      <c r="B18" s="7"/>
      <c r="C18" s="7">
        <f t="shared" si="0"/>
        <v>-1.4999999999999999E-4</v>
      </c>
      <c r="D18" s="16"/>
      <c r="E18" s="24" t="str">
        <f t="shared" si="1"/>
        <v>No Cumple</v>
      </c>
      <c r="F18" s="25"/>
      <c r="G18" s="43"/>
      <c r="H18" s="43"/>
      <c r="I18" s="21"/>
    </row>
    <row r="19" spans="1:12" ht="18" customHeight="1" x14ac:dyDescent="0.25">
      <c r="A19" s="8"/>
      <c r="B19" s="7"/>
      <c r="C19" s="7">
        <f t="shared" si="0"/>
        <v>-1.4999999999999999E-4</v>
      </c>
      <c r="D19" s="16"/>
      <c r="E19" s="24" t="str">
        <f t="shared" si="1"/>
        <v>No Cumple</v>
      </c>
      <c r="F19" s="25"/>
      <c r="G19" s="43"/>
      <c r="H19" s="43"/>
      <c r="I19" s="21"/>
    </row>
    <row r="20" spans="1:12" ht="18" customHeight="1" x14ac:dyDescent="0.25">
      <c r="A20" s="8"/>
      <c r="B20" s="7"/>
      <c r="C20" s="7">
        <f t="shared" si="0"/>
        <v>-1.4999999999999999E-4</v>
      </c>
      <c r="D20" s="16"/>
      <c r="E20" s="24" t="str">
        <f t="shared" si="1"/>
        <v>No Cumple</v>
      </c>
      <c r="F20" s="25"/>
      <c r="G20" s="43"/>
      <c r="H20" s="43"/>
      <c r="I20" s="21"/>
    </row>
    <row r="21" spans="1:12" ht="18" customHeight="1" x14ac:dyDescent="0.25">
      <c r="A21" s="8"/>
      <c r="B21" s="7"/>
      <c r="C21" s="7">
        <f t="shared" si="0"/>
        <v>-1.4999999999999999E-4</v>
      </c>
      <c r="D21" s="16"/>
      <c r="E21" s="24" t="str">
        <f t="shared" si="1"/>
        <v>No Cumple</v>
      </c>
      <c r="F21" s="25"/>
      <c r="G21" s="43"/>
      <c r="H21" s="43"/>
      <c r="I21" s="21"/>
    </row>
    <row r="22" spans="1:12" ht="18" customHeight="1" x14ac:dyDescent="0.25">
      <c r="A22" s="8"/>
      <c r="B22" s="7"/>
      <c r="C22" s="7">
        <f t="shared" si="0"/>
        <v>-1.4999999999999999E-4</v>
      </c>
      <c r="D22" s="16"/>
      <c r="E22" s="24" t="str">
        <f t="shared" si="1"/>
        <v>No Cumple</v>
      </c>
      <c r="F22" s="25"/>
      <c r="G22" s="43"/>
      <c r="H22" s="43"/>
      <c r="I22" s="21"/>
    </row>
    <row r="23" spans="1:12" ht="18" customHeight="1" x14ac:dyDescent="0.25">
      <c r="A23" s="9"/>
      <c r="B23" s="10"/>
      <c r="C23" s="7">
        <f t="shared" si="0"/>
        <v>-1.4999999999999999E-4</v>
      </c>
      <c r="D23" s="17"/>
      <c r="E23" s="24" t="str">
        <f t="shared" si="1"/>
        <v>No Cumple</v>
      </c>
      <c r="F23" s="25"/>
      <c r="G23" s="43"/>
      <c r="H23" s="43"/>
      <c r="I23" s="22"/>
      <c r="J23" s="1"/>
      <c r="K23" s="1"/>
      <c r="L23" s="1"/>
    </row>
    <row r="24" spans="1:12" ht="18" customHeight="1" x14ac:dyDescent="0.25">
      <c r="A24" s="9"/>
      <c r="B24" s="10"/>
      <c r="C24" s="7">
        <f t="shared" si="0"/>
        <v>-1.4999999999999999E-4</v>
      </c>
      <c r="D24" s="17"/>
      <c r="E24" s="24" t="str">
        <f t="shared" si="1"/>
        <v>No Cumple</v>
      </c>
      <c r="F24" s="25"/>
      <c r="G24" s="43"/>
      <c r="H24" s="43"/>
      <c r="I24" s="22"/>
      <c r="J24" s="1"/>
      <c r="K24" s="1"/>
      <c r="L24" s="1"/>
    </row>
    <row r="25" spans="1:12" ht="18" customHeight="1" x14ac:dyDescent="0.25">
      <c r="A25" s="9"/>
      <c r="B25" s="11"/>
      <c r="C25" s="7">
        <f t="shared" si="0"/>
        <v>-1.4999999999999999E-4</v>
      </c>
      <c r="D25" s="18"/>
      <c r="E25" s="24" t="str">
        <f t="shared" si="1"/>
        <v>No Cumple</v>
      </c>
      <c r="F25" s="25"/>
      <c r="G25" s="43"/>
      <c r="H25" s="43"/>
      <c r="I25" s="23"/>
      <c r="J25" s="2"/>
      <c r="K25" s="2"/>
      <c r="L25" s="2"/>
    </row>
    <row r="26" spans="1:12" ht="18" customHeight="1" x14ac:dyDescent="0.25">
      <c r="A26" s="8"/>
      <c r="B26" s="7"/>
      <c r="C26" s="7">
        <f t="shared" si="0"/>
        <v>-1.4999999999999999E-4</v>
      </c>
      <c r="D26" s="16"/>
      <c r="E26" s="24" t="str">
        <f t="shared" si="1"/>
        <v>No Cumple</v>
      </c>
      <c r="F26" s="25"/>
      <c r="G26" s="43"/>
      <c r="H26" s="43"/>
      <c r="I26" s="21"/>
    </row>
    <row r="27" spans="1:12" ht="18" customHeight="1" x14ac:dyDescent="0.25">
      <c r="A27" s="8"/>
      <c r="B27" s="7"/>
      <c r="C27" s="7">
        <f t="shared" si="0"/>
        <v>-1.4999999999999999E-4</v>
      </c>
      <c r="D27" s="16"/>
      <c r="E27" s="24" t="str">
        <f t="shared" si="1"/>
        <v>No Cumple</v>
      </c>
      <c r="F27" s="25"/>
      <c r="G27" s="43"/>
      <c r="H27" s="43"/>
      <c r="I27" s="21"/>
    </row>
    <row r="28" spans="1:12" ht="18" customHeight="1" x14ac:dyDescent="0.25">
      <c r="A28" s="8"/>
      <c r="B28" s="7"/>
      <c r="C28" s="7">
        <f t="shared" si="0"/>
        <v>-1.4999999999999999E-4</v>
      </c>
      <c r="D28" s="16"/>
      <c r="E28" s="24" t="str">
        <f t="shared" si="1"/>
        <v>No Cumple</v>
      </c>
      <c r="F28" s="25"/>
      <c r="G28" s="43"/>
      <c r="H28" s="43"/>
      <c r="I28" s="21"/>
    </row>
    <row r="29" spans="1:12" ht="18" customHeight="1" x14ac:dyDescent="0.25">
      <c r="A29" s="8"/>
      <c r="B29" s="7"/>
      <c r="C29" s="7">
        <f t="shared" si="0"/>
        <v>-1.4999999999999999E-4</v>
      </c>
      <c r="D29" s="16"/>
      <c r="E29" s="24" t="str">
        <f t="shared" si="1"/>
        <v>No Cumple</v>
      </c>
      <c r="F29" s="25"/>
      <c r="G29" s="43"/>
      <c r="H29" s="43"/>
      <c r="I29" s="21"/>
    </row>
    <row r="30" spans="1:12" ht="18" customHeight="1" x14ac:dyDescent="0.25">
      <c r="A30" s="8"/>
      <c r="B30" s="7"/>
      <c r="C30" s="7">
        <f t="shared" si="0"/>
        <v>-1.4999999999999999E-4</v>
      </c>
      <c r="D30" s="16"/>
      <c r="E30" s="24" t="str">
        <f t="shared" si="1"/>
        <v>No Cumple</v>
      </c>
      <c r="F30" s="25"/>
      <c r="G30" s="43"/>
      <c r="H30" s="43"/>
      <c r="I30" s="21"/>
    </row>
    <row r="31" spans="1:12" ht="18" customHeight="1" x14ac:dyDescent="0.25">
      <c r="A31" s="8"/>
      <c r="B31" s="7"/>
      <c r="C31" s="7">
        <f t="shared" si="0"/>
        <v>-1.4999999999999999E-4</v>
      </c>
      <c r="D31" s="16"/>
      <c r="E31" s="24" t="str">
        <f t="shared" si="1"/>
        <v>No Cumple</v>
      </c>
      <c r="F31" s="25"/>
      <c r="G31" s="43"/>
      <c r="H31" s="43"/>
      <c r="I31" s="21"/>
    </row>
    <row r="32" spans="1:12" ht="18" customHeight="1" x14ac:dyDescent="0.25">
      <c r="A32" s="8"/>
      <c r="B32" s="7"/>
      <c r="C32" s="7">
        <f t="shared" si="0"/>
        <v>-1.4999999999999999E-4</v>
      </c>
      <c r="D32" s="16"/>
      <c r="E32" s="24" t="str">
        <f t="shared" si="1"/>
        <v>No Cumple</v>
      </c>
      <c r="F32" s="25"/>
      <c r="G32" s="43"/>
      <c r="H32" s="43"/>
      <c r="I32" s="21"/>
    </row>
    <row r="33" spans="1:12" ht="18" customHeight="1" x14ac:dyDescent="0.25">
      <c r="A33" s="8"/>
      <c r="B33" s="7"/>
      <c r="C33" s="7">
        <f t="shared" si="0"/>
        <v>-1.4999999999999999E-4</v>
      </c>
      <c r="D33" s="16"/>
      <c r="E33" s="24" t="str">
        <f t="shared" si="1"/>
        <v>No Cumple</v>
      </c>
      <c r="F33" s="25"/>
      <c r="G33" s="43"/>
      <c r="H33" s="43"/>
      <c r="I33" s="21"/>
    </row>
    <row r="34" spans="1:12" ht="18" customHeight="1" x14ac:dyDescent="0.25">
      <c r="A34" s="8"/>
      <c r="B34" s="7"/>
      <c r="C34" s="7">
        <f t="shared" si="0"/>
        <v>-1.4999999999999999E-4</v>
      </c>
      <c r="D34" s="16"/>
      <c r="E34" s="24" t="str">
        <f t="shared" si="1"/>
        <v>No Cumple</v>
      </c>
      <c r="F34" s="25"/>
      <c r="G34" s="43"/>
      <c r="H34" s="43"/>
      <c r="I34" s="21"/>
    </row>
    <row r="35" spans="1:12" ht="18" customHeight="1" x14ac:dyDescent="0.25">
      <c r="A35" s="8"/>
      <c r="B35" s="7"/>
      <c r="C35" s="7">
        <f t="shared" si="0"/>
        <v>-1.4999999999999999E-4</v>
      </c>
      <c r="D35" s="16"/>
      <c r="E35" s="24" t="str">
        <f t="shared" si="1"/>
        <v>No Cumple</v>
      </c>
      <c r="F35" s="25"/>
      <c r="G35" s="43"/>
      <c r="H35" s="43"/>
      <c r="I35" s="21"/>
    </row>
    <row r="36" spans="1:12" ht="18" customHeight="1" x14ac:dyDescent="0.25">
      <c r="A36" s="8"/>
      <c r="B36" s="7"/>
      <c r="C36" s="7">
        <f t="shared" si="0"/>
        <v>-1.4999999999999999E-4</v>
      </c>
      <c r="D36" s="16"/>
      <c r="E36" s="24" t="str">
        <f t="shared" si="1"/>
        <v>No Cumple</v>
      </c>
      <c r="F36" s="25"/>
      <c r="G36" s="43"/>
      <c r="H36" s="43"/>
      <c r="I36" s="21"/>
    </row>
    <row r="37" spans="1:12" ht="18" customHeight="1" x14ac:dyDescent="0.25">
      <c r="A37" s="8"/>
      <c r="B37" s="7"/>
      <c r="C37" s="7">
        <f t="shared" si="0"/>
        <v>-1.4999999999999999E-4</v>
      </c>
      <c r="D37" s="16"/>
      <c r="E37" s="24" t="str">
        <f t="shared" si="1"/>
        <v>No Cumple</v>
      </c>
      <c r="F37" s="25"/>
      <c r="G37" s="43"/>
      <c r="H37" s="43"/>
      <c r="I37" s="21"/>
    </row>
    <row r="38" spans="1:12" ht="18" customHeight="1" x14ac:dyDescent="0.25">
      <c r="A38" s="8"/>
      <c r="B38" s="7"/>
      <c r="C38" s="7">
        <f t="shared" si="0"/>
        <v>-1.4999999999999999E-4</v>
      </c>
      <c r="D38" s="16"/>
      <c r="E38" s="24" t="str">
        <f t="shared" si="1"/>
        <v>No Cumple</v>
      </c>
      <c r="F38" s="25"/>
      <c r="G38" s="43"/>
      <c r="H38" s="43"/>
      <c r="I38" s="21"/>
    </row>
    <row r="39" spans="1:12" ht="18" customHeight="1" x14ac:dyDescent="0.25">
      <c r="A39" s="8"/>
      <c r="B39" s="7"/>
      <c r="C39" s="7">
        <f t="shared" si="0"/>
        <v>-1.4999999999999999E-4</v>
      </c>
      <c r="D39" s="16"/>
      <c r="E39" s="24" t="str">
        <f t="shared" si="1"/>
        <v>No Cumple</v>
      </c>
      <c r="F39" s="25"/>
      <c r="G39" s="43"/>
      <c r="H39" s="43"/>
      <c r="I39" s="21"/>
    </row>
    <row r="40" spans="1:12" ht="18" customHeight="1" x14ac:dyDescent="0.25">
      <c r="A40" s="8"/>
      <c r="B40" s="7"/>
      <c r="C40" s="7">
        <f t="shared" si="0"/>
        <v>-1.4999999999999999E-4</v>
      </c>
      <c r="D40" s="16"/>
      <c r="E40" s="24" t="str">
        <f t="shared" si="1"/>
        <v>No Cumple</v>
      </c>
      <c r="F40" s="25"/>
      <c r="G40" s="43"/>
      <c r="H40" s="43"/>
      <c r="I40" s="21"/>
    </row>
    <row r="41" spans="1:12" ht="18" customHeight="1" x14ac:dyDescent="0.25">
      <c r="A41" s="9"/>
      <c r="B41" s="10"/>
      <c r="C41" s="7">
        <f t="shared" si="0"/>
        <v>-1.4999999999999999E-4</v>
      </c>
      <c r="D41" s="17"/>
      <c r="E41" s="24" t="str">
        <f t="shared" si="1"/>
        <v>No Cumple</v>
      </c>
      <c r="F41" s="25"/>
      <c r="G41" s="43"/>
      <c r="H41" s="43"/>
      <c r="I41" s="22"/>
      <c r="J41" s="1"/>
      <c r="K41" s="1"/>
      <c r="L41" s="1"/>
    </row>
    <row r="42" spans="1:12" ht="18" customHeight="1" x14ac:dyDescent="0.25">
      <c r="A42" s="9"/>
      <c r="B42" s="10"/>
      <c r="C42" s="7">
        <f t="shared" si="0"/>
        <v>-1.4999999999999999E-4</v>
      </c>
      <c r="D42" s="17"/>
      <c r="E42" s="24" t="str">
        <f t="shared" si="1"/>
        <v>No Cumple</v>
      </c>
      <c r="F42" s="25"/>
      <c r="G42" s="43"/>
      <c r="H42" s="43"/>
      <c r="I42" s="22"/>
      <c r="J42" s="1"/>
      <c r="K42" s="1"/>
      <c r="L42" s="1"/>
    </row>
    <row r="43" spans="1:12" ht="18" customHeight="1" x14ac:dyDescent="0.25">
      <c r="A43" s="9"/>
      <c r="B43" s="11"/>
      <c r="C43" s="7">
        <f t="shared" si="0"/>
        <v>-1.4999999999999999E-4</v>
      </c>
      <c r="D43" s="18"/>
      <c r="E43" s="24" t="str">
        <f t="shared" si="1"/>
        <v>No Cumple</v>
      </c>
      <c r="F43" s="25"/>
      <c r="G43" s="43"/>
      <c r="H43" s="43"/>
      <c r="I43" s="23"/>
      <c r="J43" s="2"/>
      <c r="K43" s="2"/>
      <c r="L43" s="2"/>
    </row>
    <row r="44" spans="1:12" ht="18" customHeight="1" x14ac:dyDescent="0.25">
      <c r="A44" s="8"/>
      <c r="B44" s="7"/>
      <c r="C44" s="7">
        <f t="shared" si="0"/>
        <v>-1.4999999999999999E-4</v>
      </c>
      <c r="D44" s="16"/>
      <c r="E44" s="24" t="str">
        <f t="shared" si="1"/>
        <v>No Cumple</v>
      </c>
      <c r="F44" s="25"/>
      <c r="G44" s="43"/>
      <c r="H44" s="43"/>
      <c r="I44" s="21"/>
    </row>
    <row r="45" spans="1:12" ht="18" customHeight="1" x14ac:dyDescent="0.25">
      <c r="A45" s="8"/>
      <c r="B45" s="7"/>
      <c r="C45" s="7">
        <f t="shared" si="0"/>
        <v>-1.4999999999999999E-4</v>
      </c>
      <c r="D45" s="16"/>
      <c r="E45" s="24" t="str">
        <f t="shared" si="1"/>
        <v>No Cumple</v>
      </c>
      <c r="F45" s="25"/>
      <c r="G45" s="43"/>
      <c r="H45" s="43"/>
      <c r="I45" s="21"/>
    </row>
    <row r="46" spans="1:12" ht="18" customHeight="1" x14ac:dyDescent="0.25">
      <c r="A46" s="8"/>
      <c r="B46" s="7"/>
      <c r="C46" s="7">
        <f t="shared" si="0"/>
        <v>-1.4999999999999999E-4</v>
      </c>
      <c r="D46" s="16"/>
      <c r="E46" s="24" t="str">
        <f t="shared" si="1"/>
        <v>No Cumple</v>
      </c>
      <c r="F46" s="25"/>
      <c r="G46" s="43"/>
      <c r="H46" s="43"/>
      <c r="I46" s="21"/>
    </row>
    <row r="47" spans="1:12" ht="18" customHeight="1" x14ac:dyDescent="0.25">
      <c r="A47" s="8"/>
      <c r="B47" s="7"/>
      <c r="C47" s="7">
        <f t="shared" si="0"/>
        <v>-1.4999999999999999E-4</v>
      </c>
      <c r="D47" s="16"/>
      <c r="E47" s="24" t="str">
        <f t="shared" si="1"/>
        <v>No Cumple</v>
      </c>
      <c r="F47" s="25"/>
      <c r="G47" s="43"/>
      <c r="H47" s="43"/>
      <c r="I47" s="21"/>
    </row>
    <row r="48" spans="1:12" ht="18" customHeight="1" x14ac:dyDescent="0.25">
      <c r="A48" s="8"/>
      <c r="B48" s="7"/>
      <c r="C48" s="7">
        <f t="shared" si="0"/>
        <v>-1.4999999999999999E-4</v>
      </c>
      <c r="D48" s="16"/>
      <c r="E48" s="24" t="str">
        <f t="shared" si="1"/>
        <v>No Cumple</v>
      </c>
      <c r="F48" s="25"/>
      <c r="G48" s="43"/>
      <c r="H48" s="43"/>
      <c r="I48" s="21"/>
    </row>
    <row r="49" spans="1:9" ht="18" customHeight="1" x14ac:dyDescent="0.25">
      <c r="A49" s="8"/>
      <c r="B49" s="7"/>
      <c r="C49" s="7">
        <f t="shared" si="0"/>
        <v>-1.4999999999999999E-4</v>
      </c>
      <c r="D49" s="16"/>
      <c r="E49" s="24" t="str">
        <f t="shared" si="1"/>
        <v>No Cumple</v>
      </c>
      <c r="F49" s="25"/>
      <c r="G49" s="43"/>
      <c r="H49" s="43"/>
      <c r="I49" s="21"/>
    </row>
    <row r="50" spans="1:9" ht="18" customHeight="1" x14ac:dyDescent="0.25">
      <c r="A50" s="8"/>
      <c r="B50" s="7"/>
      <c r="C50" s="7">
        <f t="shared" si="0"/>
        <v>-1.4999999999999999E-4</v>
      </c>
      <c r="D50" s="16"/>
      <c r="E50" s="24" t="str">
        <f t="shared" si="1"/>
        <v>No Cumple</v>
      </c>
      <c r="F50" s="25"/>
      <c r="G50" s="43"/>
      <c r="H50" s="43"/>
      <c r="I50" s="21"/>
    </row>
    <row r="51" spans="1:9" ht="18" customHeight="1" x14ac:dyDescent="0.25">
      <c r="A51" s="8"/>
      <c r="B51" s="7"/>
      <c r="C51" s="7">
        <f t="shared" si="0"/>
        <v>-1.4999999999999999E-4</v>
      </c>
      <c r="D51" s="16"/>
      <c r="E51" s="24" t="str">
        <f t="shared" si="1"/>
        <v>No Cumple</v>
      </c>
      <c r="F51" s="25"/>
      <c r="G51" s="43"/>
      <c r="H51" s="43"/>
      <c r="I51" s="21"/>
    </row>
    <row r="52" spans="1:9" ht="18" customHeight="1" x14ac:dyDescent="0.25">
      <c r="A52" s="8"/>
      <c r="B52" s="7"/>
      <c r="C52" s="7">
        <f t="shared" si="0"/>
        <v>-1.4999999999999999E-4</v>
      </c>
      <c r="D52" s="16"/>
      <c r="E52" s="24" t="str">
        <f t="shared" si="1"/>
        <v>No Cumple</v>
      </c>
      <c r="F52" s="25"/>
      <c r="G52" s="43"/>
      <c r="H52" s="43"/>
      <c r="I52" s="21"/>
    </row>
    <row r="53" spans="1:9" ht="18" customHeight="1" x14ac:dyDescent="0.25">
      <c r="A53" s="8"/>
      <c r="B53" s="7"/>
      <c r="C53" s="7">
        <f t="shared" si="0"/>
        <v>-1.4999999999999999E-4</v>
      </c>
      <c r="D53" s="16"/>
      <c r="E53" s="24" t="str">
        <f t="shared" si="1"/>
        <v>No Cumple</v>
      </c>
      <c r="F53" s="25"/>
      <c r="G53" s="43"/>
      <c r="H53" s="43"/>
      <c r="I53" s="21"/>
    </row>
    <row r="54" spans="1:9" ht="18" customHeight="1" x14ac:dyDescent="0.25"/>
  </sheetData>
  <mergeCells count="107">
    <mergeCell ref="G47:H47"/>
    <mergeCell ref="G48:H48"/>
    <mergeCell ref="G49:H49"/>
    <mergeCell ref="G50:H50"/>
    <mergeCell ref="G51:H51"/>
    <mergeCell ref="G52:H52"/>
    <mergeCell ref="G53:H53"/>
    <mergeCell ref="F5:G5"/>
    <mergeCell ref="H5:I5"/>
    <mergeCell ref="F6:G6"/>
    <mergeCell ref="H6:I6"/>
    <mergeCell ref="F7:G7"/>
    <mergeCell ref="H7:I7"/>
    <mergeCell ref="I9:I10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29:H29"/>
    <mergeCell ref="G30:H30"/>
    <mergeCell ref="G31:H31"/>
    <mergeCell ref="G32:H32"/>
    <mergeCell ref="G33:H33"/>
    <mergeCell ref="G34:H34"/>
    <mergeCell ref="G35:H35"/>
    <mergeCell ref="G36:H36"/>
    <mergeCell ref="G46:H46"/>
    <mergeCell ref="G11:H11"/>
    <mergeCell ref="G12:H12"/>
    <mergeCell ref="G13:H13"/>
    <mergeCell ref="G14:H14"/>
    <mergeCell ref="G15:H15"/>
    <mergeCell ref="G16:H16"/>
    <mergeCell ref="G17:H17"/>
    <mergeCell ref="G18:H18"/>
    <mergeCell ref="G28:H2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9:A10"/>
    <mergeCell ref="A1:B3"/>
    <mergeCell ref="B9:B10"/>
    <mergeCell ref="D3:E3"/>
    <mergeCell ref="B5:E5"/>
    <mergeCell ref="B6:E6"/>
    <mergeCell ref="B7:E7"/>
    <mergeCell ref="D9:D10"/>
    <mergeCell ref="C1:I1"/>
    <mergeCell ref="C2:I2"/>
    <mergeCell ref="C9:C10"/>
    <mergeCell ref="E9:F9"/>
    <mergeCell ref="G3:H3"/>
    <mergeCell ref="G9:H10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51:F51"/>
    <mergeCell ref="E52:F52"/>
    <mergeCell ref="E53:F53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</mergeCells>
  <conditionalFormatting sqref="E11:F53">
    <cfRule type="containsText" dxfId="5" priority="1" stopIfTrue="1" operator="containsText" text="No Cumple">
      <formula>NOT(ISERROR(SEARCH("No Cumple",E11)))</formula>
    </cfRule>
    <cfRule type="containsText" dxfId="4" priority="2" stopIfTrue="1" operator="containsText" text="Cumple">
      <formula>NOT(ISERROR(SEARCH("Cumple",E11)))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scale="55" orientation="portrait" r:id="rId1"/>
  <colBreaks count="1" manualBreakCount="1">
    <brk id="9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Normal="100" zoomScaleSheetLayoutView="100" workbookViewId="0">
      <selection activeCell="C3" sqref="C3:I3"/>
    </sheetView>
  </sheetViews>
  <sheetFormatPr baseColWidth="10" defaultColWidth="12.7109375" defaultRowHeight="12.75" x14ac:dyDescent="0.25"/>
  <cols>
    <col min="1" max="1" width="16.7109375" style="3" customWidth="1"/>
    <col min="2" max="2" width="10.7109375" style="3" customWidth="1"/>
    <col min="3" max="3" width="17.7109375" style="3" customWidth="1"/>
    <col min="4" max="4" width="11.7109375" style="3" customWidth="1"/>
    <col min="5" max="5" width="13.7109375" style="3" customWidth="1"/>
    <col min="6" max="6" width="18.42578125" style="3" customWidth="1"/>
    <col min="7" max="7" width="11.7109375" style="3" customWidth="1"/>
    <col min="8" max="8" width="25.7109375" style="3" customWidth="1"/>
    <col min="9" max="9" width="16.85546875" style="3" customWidth="1"/>
    <col min="10" max="16384" width="12.7109375" style="3"/>
  </cols>
  <sheetData>
    <row r="1" spans="1:9" ht="17.100000000000001" customHeight="1" x14ac:dyDescent="0.25">
      <c r="A1" s="29"/>
      <c r="B1" s="29"/>
      <c r="C1" s="30" t="s">
        <v>0</v>
      </c>
      <c r="D1" s="31"/>
      <c r="E1" s="31"/>
      <c r="F1" s="31"/>
      <c r="G1" s="31"/>
      <c r="H1" s="31"/>
      <c r="I1" s="31"/>
    </row>
    <row r="2" spans="1:9" ht="17.100000000000001" customHeight="1" x14ac:dyDescent="0.25">
      <c r="A2" s="29"/>
      <c r="B2" s="29"/>
      <c r="C2" s="32" t="s">
        <v>8</v>
      </c>
      <c r="D2" s="29"/>
      <c r="E2" s="29"/>
      <c r="F2" s="29"/>
      <c r="G2" s="29"/>
      <c r="H2" s="29"/>
      <c r="I2" s="33"/>
    </row>
    <row r="3" spans="1:9" ht="17.100000000000001" customHeight="1" x14ac:dyDescent="0.25">
      <c r="A3" s="29"/>
      <c r="B3" s="29"/>
      <c r="C3" s="4" t="s">
        <v>11</v>
      </c>
      <c r="D3" s="34" t="s">
        <v>17</v>
      </c>
      <c r="E3" s="35"/>
      <c r="F3" s="14" t="s">
        <v>16</v>
      </c>
      <c r="G3" s="36">
        <v>45860</v>
      </c>
      <c r="H3" s="37"/>
      <c r="I3" s="15" t="s">
        <v>15</v>
      </c>
    </row>
    <row r="4" spans="1:9" ht="6.75" customHeight="1" x14ac:dyDescent="0.25"/>
    <row r="5" spans="1:9" ht="14.1" customHeight="1" x14ac:dyDescent="0.25">
      <c r="A5" s="5" t="s">
        <v>2</v>
      </c>
      <c r="B5" s="26" t="s">
        <v>13</v>
      </c>
      <c r="C5" s="27"/>
      <c r="D5" s="27"/>
      <c r="E5" s="28"/>
      <c r="F5" s="26" t="s">
        <v>3</v>
      </c>
      <c r="G5" s="27"/>
      <c r="H5" s="42" t="s">
        <v>29</v>
      </c>
      <c r="I5" s="42"/>
    </row>
    <row r="6" spans="1:9" ht="14.1" customHeight="1" x14ac:dyDescent="0.25">
      <c r="A6" s="5" t="s">
        <v>6</v>
      </c>
      <c r="B6" s="26" t="s">
        <v>18</v>
      </c>
      <c r="C6" s="27"/>
      <c r="D6" s="27"/>
      <c r="E6" s="28"/>
      <c r="F6" s="26" t="s">
        <v>4</v>
      </c>
      <c r="G6" s="27"/>
      <c r="H6" s="44">
        <v>20021</v>
      </c>
      <c r="I6" s="44"/>
    </row>
    <row r="7" spans="1:9" ht="14.1" customHeight="1" x14ac:dyDescent="0.25">
      <c r="A7" s="5" t="s">
        <v>10</v>
      </c>
      <c r="B7" s="38">
        <v>45432</v>
      </c>
      <c r="C7" s="27"/>
      <c r="D7" s="27"/>
      <c r="E7" s="28"/>
      <c r="F7" s="26" t="s">
        <v>7</v>
      </c>
      <c r="G7" s="27"/>
      <c r="H7" s="44"/>
      <c r="I7" s="44"/>
    </row>
    <row r="8" spans="1:9" ht="6.75" customHeight="1" x14ac:dyDescent="0.25"/>
    <row r="9" spans="1:9" ht="14.1" customHeight="1" x14ac:dyDescent="0.25">
      <c r="A9" s="39" t="s">
        <v>26</v>
      </c>
      <c r="B9" s="32" t="s">
        <v>5</v>
      </c>
      <c r="C9" s="40" t="s">
        <v>12</v>
      </c>
      <c r="D9" s="26" t="s">
        <v>14</v>
      </c>
      <c r="E9" s="42" t="s">
        <v>9</v>
      </c>
      <c r="F9" s="42"/>
      <c r="G9" s="44" t="s">
        <v>1</v>
      </c>
      <c r="H9" s="44"/>
      <c r="I9" s="44" t="s">
        <v>23</v>
      </c>
    </row>
    <row r="10" spans="1:9" ht="14.1" customHeight="1" x14ac:dyDescent="0.25">
      <c r="A10" s="39"/>
      <c r="B10" s="32"/>
      <c r="C10" s="41"/>
      <c r="D10" s="26"/>
      <c r="E10" s="19" t="s">
        <v>22</v>
      </c>
      <c r="F10" s="19" t="s">
        <v>21</v>
      </c>
      <c r="G10" s="44"/>
      <c r="H10" s="44"/>
      <c r="I10" s="44"/>
    </row>
    <row r="11" spans="1:9" ht="18" customHeight="1" x14ac:dyDescent="0.25">
      <c r="A11" s="6"/>
      <c r="B11" s="7">
        <v>1</v>
      </c>
      <c r="C11" s="7">
        <f>IF(B11&lt;=0,B11-0.00015,IF(B11&lt;=0.01,B11-0.00015,IF(B11&lt;=5,B11-0.00015,IF(B11&lt;=10,B11-0.00016,IF(B11&lt;=20,B11-0.00019,IF(B11&lt;=40,B11-0.00028,IF(B11&lt;=60.00001,B11-0.00034,IF(B11&lt;=80,B11-0.00045,IF(B11&lt;=100,B11-0.00049,IF(B11&lt;=110,B11-0.00055," "))))))))))</f>
        <v>0.99985000000000002</v>
      </c>
      <c r="D11" s="16"/>
      <c r="E11" s="24" t="str">
        <f>IF(OR(AND(B11&gt;=0.999,B11&lt;=1.001),(AND(B11&gt;=49.999,B11&lt;=50.001)),(AND(B11&gt;=99.999,B11&lt;=100.001))),("Cumple"),("No Cumple"))</f>
        <v>Cumple</v>
      </c>
      <c r="F11" s="25"/>
      <c r="G11" s="47"/>
      <c r="H11" s="48"/>
      <c r="I11" s="21"/>
    </row>
    <row r="12" spans="1:9" ht="18" customHeight="1" x14ac:dyDescent="0.25">
      <c r="A12" s="12"/>
      <c r="B12" s="7">
        <v>100.01</v>
      </c>
      <c r="C12" s="7">
        <f t="shared" ref="C12:C53" si="0">IF(B12&lt;=0,B12-0.00015,IF(B12&lt;=0.01,B12-0.00015,IF(B12&lt;=5,B12-0.00015,IF(B12&lt;=10,B12-0.00016,IF(B12&lt;=20,B12-0.00019,IF(B12&lt;=40,B12-0.00028,IF(B12&lt;=60.00001,B12-0.00034,IF(B12&lt;=80,B12-0.00045,IF(B12&lt;=100,B12-0.00049,IF(B12&lt;=110,B12-0.00055," "))))))))))</f>
        <v>100.00945</v>
      </c>
      <c r="D12" s="16"/>
      <c r="E12" s="24" t="str">
        <f t="shared" ref="E12:E53" si="1">IF(OR(AND(B12&gt;=0.999,B12&lt;=1.001),(AND(B12&gt;=49.999,B12&lt;=50.001)),(AND(B12&gt;=99.999,B12&lt;=100.001))),("Cumple"),("No Cumple"))</f>
        <v>No Cumple</v>
      </c>
      <c r="F12" s="25"/>
      <c r="G12" s="47"/>
      <c r="H12" s="48"/>
      <c r="I12" s="21"/>
    </row>
    <row r="13" spans="1:9" ht="18" customHeight="1" x14ac:dyDescent="0.25">
      <c r="A13" s="12"/>
      <c r="B13" s="7">
        <v>1.004</v>
      </c>
      <c r="C13" s="7">
        <f t="shared" si="0"/>
        <v>1.0038499999999999</v>
      </c>
      <c r="D13" s="16"/>
      <c r="E13" s="24" t="str">
        <f t="shared" si="1"/>
        <v>No Cumple</v>
      </c>
      <c r="F13" s="25"/>
      <c r="G13" s="47"/>
      <c r="H13" s="48"/>
      <c r="I13" s="21"/>
    </row>
    <row r="14" spans="1:9" ht="18" customHeight="1" x14ac:dyDescent="0.25">
      <c r="A14" s="12"/>
      <c r="B14" s="7"/>
      <c r="C14" s="7">
        <f t="shared" si="0"/>
        <v>-1.4999999999999999E-4</v>
      </c>
      <c r="D14" s="16"/>
      <c r="E14" s="24" t="str">
        <f t="shared" si="1"/>
        <v>No Cumple</v>
      </c>
      <c r="F14" s="25"/>
      <c r="G14" s="47"/>
      <c r="H14" s="48"/>
      <c r="I14" s="21"/>
    </row>
    <row r="15" spans="1:9" ht="18" customHeight="1" x14ac:dyDescent="0.25">
      <c r="A15" s="12"/>
      <c r="B15" s="7"/>
      <c r="C15" s="7">
        <f t="shared" si="0"/>
        <v>-1.4999999999999999E-4</v>
      </c>
      <c r="D15" s="16"/>
      <c r="E15" s="24" t="str">
        <f t="shared" si="1"/>
        <v>No Cumple</v>
      </c>
      <c r="F15" s="25"/>
      <c r="G15" s="47"/>
      <c r="H15" s="48"/>
      <c r="I15" s="21"/>
    </row>
    <row r="16" spans="1:9" ht="18" customHeight="1" x14ac:dyDescent="0.25">
      <c r="A16" s="12"/>
      <c r="B16" s="7"/>
      <c r="C16" s="7">
        <f t="shared" si="0"/>
        <v>-1.4999999999999999E-4</v>
      </c>
      <c r="D16" s="16"/>
      <c r="E16" s="24" t="str">
        <f t="shared" si="1"/>
        <v>No Cumple</v>
      </c>
      <c r="F16" s="25"/>
      <c r="G16" s="47"/>
      <c r="H16" s="48"/>
      <c r="I16" s="21"/>
    </row>
    <row r="17" spans="1:12" ht="18" customHeight="1" x14ac:dyDescent="0.25">
      <c r="A17" s="12"/>
      <c r="B17" s="7"/>
      <c r="C17" s="7">
        <f t="shared" si="0"/>
        <v>-1.4999999999999999E-4</v>
      </c>
      <c r="D17" s="16"/>
      <c r="E17" s="24" t="str">
        <f t="shared" si="1"/>
        <v>No Cumple</v>
      </c>
      <c r="F17" s="25"/>
      <c r="G17" s="47"/>
      <c r="H17" s="48"/>
      <c r="I17" s="21"/>
    </row>
    <row r="18" spans="1:12" ht="18" customHeight="1" x14ac:dyDescent="0.25">
      <c r="A18" s="12"/>
      <c r="B18" s="7"/>
      <c r="C18" s="7">
        <f t="shared" si="0"/>
        <v>-1.4999999999999999E-4</v>
      </c>
      <c r="D18" s="16"/>
      <c r="E18" s="24" t="str">
        <f t="shared" si="1"/>
        <v>No Cumple</v>
      </c>
      <c r="F18" s="25"/>
      <c r="G18" s="47"/>
      <c r="H18" s="48"/>
      <c r="I18" s="21"/>
    </row>
    <row r="19" spans="1:12" ht="18" customHeight="1" x14ac:dyDescent="0.25">
      <c r="A19" s="12"/>
      <c r="B19" s="7"/>
      <c r="C19" s="7">
        <f t="shared" si="0"/>
        <v>-1.4999999999999999E-4</v>
      </c>
      <c r="D19" s="16"/>
      <c r="E19" s="24" t="str">
        <f t="shared" si="1"/>
        <v>No Cumple</v>
      </c>
      <c r="F19" s="25"/>
      <c r="G19" s="47"/>
      <c r="H19" s="48"/>
      <c r="I19" s="21"/>
    </row>
    <row r="20" spans="1:12" ht="18" customHeight="1" x14ac:dyDescent="0.25">
      <c r="A20" s="12"/>
      <c r="B20" s="7"/>
      <c r="C20" s="7">
        <f t="shared" si="0"/>
        <v>-1.4999999999999999E-4</v>
      </c>
      <c r="D20" s="16"/>
      <c r="E20" s="24" t="str">
        <f t="shared" si="1"/>
        <v>No Cumple</v>
      </c>
      <c r="F20" s="25"/>
      <c r="G20" s="47"/>
      <c r="H20" s="48"/>
      <c r="I20" s="21"/>
    </row>
    <row r="21" spans="1:12" ht="18" customHeight="1" x14ac:dyDescent="0.25">
      <c r="A21" s="12"/>
      <c r="B21" s="7"/>
      <c r="C21" s="7">
        <f t="shared" si="0"/>
        <v>-1.4999999999999999E-4</v>
      </c>
      <c r="D21" s="16"/>
      <c r="E21" s="24" t="str">
        <f t="shared" si="1"/>
        <v>No Cumple</v>
      </c>
      <c r="F21" s="25"/>
      <c r="G21" s="47"/>
      <c r="H21" s="48"/>
      <c r="I21" s="21"/>
    </row>
    <row r="22" spans="1:12" ht="18" customHeight="1" x14ac:dyDescent="0.25">
      <c r="A22" s="12"/>
      <c r="B22" s="7"/>
      <c r="C22" s="7">
        <f t="shared" si="0"/>
        <v>-1.4999999999999999E-4</v>
      </c>
      <c r="D22" s="16"/>
      <c r="E22" s="24" t="str">
        <f t="shared" si="1"/>
        <v>No Cumple</v>
      </c>
      <c r="F22" s="25"/>
      <c r="G22" s="47"/>
      <c r="H22" s="48"/>
      <c r="I22" s="21"/>
    </row>
    <row r="23" spans="1:12" ht="18" customHeight="1" x14ac:dyDescent="0.25">
      <c r="A23" s="9"/>
      <c r="B23" s="10"/>
      <c r="C23" s="7">
        <f t="shared" si="0"/>
        <v>-1.4999999999999999E-4</v>
      </c>
      <c r="D23" s="17"/>
      <c r="E23" s="24" t="str">
        <f t="shared" si="1"/>
        <v>No Cumple</v>
      </c>
      <c r="F23" s="25"/>
      <c r="G23" s="47"/>
      <c r="H23" s="48"/>
      <c r="I23" s="21"/>
      <c r="J23" s="1"/>
      <c r="K23" s="1"/>
      <c r="L23" s="1"/>
    </row>
    <row r="24" spans="1:12" ht="18" customHeight="1" x14ac:dyDescent="0.25">
      <c r="A24" s="9"/>
      <c r="B24" s="10"/>
      <c r="C24" s="7">
        <f t="shared" si="0"/>
        <v>-1.4999999999999999E-4</v>
      </c>
      <c r="D24" s="17"/>
      <c r="E24" s="24" t="str">
        <f t="shared" si="1"/>
        <v>No Cumple</v>
      </c>
      <c r="F24" s="25"/>
      <c r="G24" s="47"/>
      <c r="H24" s="48"/>
      <c r="I24" s="21"/>
      <c r="J24" s="1"/>
      <c r="K24" s="1"/>
      <c r="L24" s="1"/>
    </row>
    <row r="25" spans="1:12" ht="18" customHeight="1" x14ac:dyDescent="0.25">
      <c r="A25" s="9"/>
      <c r="B25" s="11"/>
      <c r="C25" s="7">
        <f t="shared" si="0"/>
        <v>-1.4999999999999999E-4</v>
      </c>
      <c r="D25" s="18"/>
      <c r="E25" s="24" t="str">
        <f t="shared" si="1"/>
        <v>No Cumple</v>
      </c>
      <c r="F25" s="25"/>
      <c r="G25" s="47"/>
      <c r="H25" s="48"/>
      <c r="I25" s="21"/>
      <c r="J25" s="2"/>
      <c r="K25" s="2"/>
      <c r="L25" s="2"/>
    </row>
    <row r="26" spans="1:12" ht="18" customHeight="1" x14ac:dyDescent="0.25">
      <c r="A26" s="12"/>
      <c r="B26" s="7"/>
      <c r="C26" s="7">
        <f t="shared" si="0"/>
        <v>-1.4999999999999999E-4</v>
      </c>
      <c r="D26" s="16"/>
      <c r="E26" s="24" t="str">
        <f t="shared" si="1"/>
        <v>No Cumple</v>
      </c>
      <c r="F26" s="25"/>
      <c r="G26" s="47"/>
      <c r="H26" s="48"/>
      <c r="I26" s="21"/>
    </row>
    <row r="27" spans="1:12" ht="18" customHeight="1" x14ac:dyDescent="0.25">
      <c r="A27" s="12"/>
      <c r="B27" s="7"/>
      <c r="C27" s="7">
        <f t="shared" si="0"/>
        <v>-1.4999999999999999E-4</v>
      </c>
      <c r="D27" s="16"/>
      <c r="E27" s="24" t="str">
        <f t="shared" si="1"/>
        <v>No Cumple</v>
      </c>
      <c r="F27" s="25"/>
      <c r="G27" s="47"/>
      <c r="H27" s="48"/>
      <c r="I27" s="21"/>
    </row>
    <row r="28" spans="1:12" ht="18" customHeight="1" x14ac:dyDescent="0.25">
      <c r="A28" s="12"/>
      <c r="B28" s="7"/>
      <c r="C28" s="7">
        <f t="shared" si="0"/>
        <v>-1.4999999999999999E-4</v>
      </c>
      <c r="D28" s="16"/>
      <c r="E28" s="24" t="str">
        <f t="shared" si="1"/>
        <v>No Cumple</v>
      </c>
      <c r="F28" s="25"/>
      <c r="G28" s="47"/>
      <c r="H28" s="48"/>
      <c r="I28" s="21"/>
    </row>
    <row r="29" spans="1:12" ht="18" customHeight="1" x14ac:dyDescent="0.25">
      <c r="A29" s="12"/>
      <c r="B29" s="7"/>
      <c r="C29" s="7">
        <f t="shared" si="0"/>
        <v>-1.4999999999999999E-4</v>
      </c>
      <c r="D29" s="16"/>
      <c r="E29" s="24" t="str">
        <f t="shared" si="1"/>
        <v>No Cumple</v>
      </c>
      <c r="F29" s="25"/>
      <c r="G29" s="47"/>
      <c r="H29" s="48"/>
      <c r="I29" s="21"/>
    </row>
    <row r="30" spans="1:12" ht="18" customHeight="1" x14ac:dyDescent="0.25">
      <c r="A30" s="12"/>
      <c r="B30" s="7"/>
      <c r="C30" s="7">
        <f t="shared" si="0"/>
        <v>-1.4999999999999999E-4</v>
      </c>
      <c r="D30" s="16"/>
      <c r="E30" s="24" t="str">
        <f t="shared" si="1"/>
        <v>No Cumple</v>
      </c>
      <c r="F30" s="25"/>
      <c r="G30" s="47"/>
      <c r="H30" s="48"/>
      <c r="I30" s="21"/>
    </row>
    <row r="31" spans="1:12" ht="18" customHeight="1" x14ac:dyDescent="0.25">
      <c r="A31" s="12"/>
      <c r="B31" s="7"/>
      <c r="C31" s="7">
        <f t="shared" si="0"/>
        <v>-1.4999999999999999E-4</v>
      </c>
      <c r="D31" s="16"/>
      <c r="E31" s="24" t="str">
        <f t="shared" si="1"/>
        <v>No Cumple</v>
      </c>
      <c r="F31" s="25"/>
      <c r="G31" s="47"/>
      <c r="H31" s="48"/>
      <c r="I31" s="21"/>
    </row>
    <row r="32" spans="1:12" ht="18" customHeight="1" x14ac:dyDescent="0.25">
      <c r="A32" s="12"/>
      <c r="B32" s="7"/>
      <c r="C32" s="7">
        <f t="shared" si="0"/>
        <v>-1.4999999999999999E-4</v>
      </c>
      <c r="D32" s="16"/>
      <c r="E32" s="24" t="str">
        <f t="shared" si="1"/>
        <v>No Cumple</v>
      </c>
      <c r="F32" s="25"/>
      <c r="G32" s="47"/>
      <c r="H32" s="48"/>
      <c r="I32" s="21"/>
    </row>
    <row r="33" spans="1:12" ht="18" customHeight="1" x14ac:dyDescent="0.25">
      <c r="A33" s="12"/>
      <c r="B33" s="7"/>
      <c r="C33" s="7">
        <f t="shared" si="0"/>
        <v>-1.4999999999999999E-4</v>
      </c>
      <c r="D33" s="16"/>
      <c r="E33" s="24" t="str">
        <f t="shared" si="1"/>
        <v>No Cumple</v>
      </c>
      <c r="F33" s="25"/>
      <c r="G33" s="47"/>
      <c r="H33" s="48"/>
      <c r="I33" s="21"/>
    </row>
    <row r="34" spans="1:12" ht="18" customHeight="1" x14ac:dyDescent="0.25">
      <c r="A34" s="12"/>
      <c r="B34" s="7"/>
      <c r="C34" s="7">
        <f t="shared" si="0"/>
        <v>-1.4999999999999999E-4</v>
      </c>
      <c r="D34" s="16"/>
      <c r="E34" s="24" t="str">
        <f t="shared" si="1"/>
        <v>No Cumple</v>
      </c>
      <c r="F34" s="25"/>
      <c r="G34" s="47"/>
      <c r="H34" s="48"/>
      <c r="I34" s="21"/>
    </row>
    <row r="35" spans="1:12" ht="18" customHeight="1" x14ac:dyDescent="0.25">
      <c r="A35" s="12"/>
      <c r="B35" s="7"/>
      <c r="C35" s="7">
        <f t="shared" si="0"/>
        <v>-1.4999999999999999E-4</v>
      </c>
      <c r="D35" s="16"/>
      <c r="E35" s="24" t="str">
        <f t="shared" si="1"/>
        <v>No Cumple</v>
      </c>
      <c r="F35" s="25"/>
      <c r="G35" s="47"/>
      <c r="H35" s="48"/>
      <c r="I35" s="21"/>
    </row>
    <row r="36" spans="1:12" ht="18" customHeight="1" x14ac:dyDescent="0.25">
      <c r="A36" s="12"/>
      <c r="B36" s="7"/>
      <c r="C36" s="7">
        <f t="shared" si="0"/>
        <v>-1.4999999999999999E-4</v>
      </c>
      <c r="D36" s="16"/>
      <c r="E36" s="24" t="str">
        <f t="shared" si="1"/>
        <v>No Cumple</v>
      </c>
      <c r="F36" s="25"/>
      <c r="G36" s="47"/>
      <c r="H36" s="48"/>
      <c r="I36" s="21"/>
    </row>
    <row r="37" spans="1:12" ht="18" customHeight="1" x14ac:dyDescent="0.25">
      <c r="A37" s="12"/>
      <c r="B37" s="7"/>
      <c r="C37" s="7">
        <f t="shared" si="0"/>
        <v>-1.4999999999999999E-4</v>
      </c>
      <c r="D37" s="16"/>
      <c r="E37" s="24" t="str">
        <f t="shared" si="1"/>
        <v>No Cumple</v>
      </c>
      <c r="F37" s="25"/>
      <c r="G37" s="47"/>
      <c r="H37" s="48"/>
      <c r="I37" s="21"/>
    </row>
    <row r="38" spans="1:12" ht="18" customHeight="1" x14ac:dyDescent="0.25">
      <c r="A38" s="12"/>
      <c r="B38" s="7"/>
      <c r="C38" s="7">
        <f t="shared" si="0"/>
        <v>-1.4999999999999999E-4</v>
      </c>
      <c r="D38" s="16"/>
      <c r="E38" s="24" t="str">
        <f t="shared" si="1"/>
        <v>No Cumple</v>
      </c>
      <c r="F38" s="25"/>
      <c r="G38" s="47"/>
      <c r="H38" s="48"/>
      <c r="I38" s="21"/>
    </row>
    <row r="39" spans="1:12" ht="18" customHeight="1" x14ac:dyDescent="0.25">
      <c r="A39" s="12"/>
      <c r="B39" s="7"/>
      <c r="C39" s="7">
        <f t="shared" si="0"/>
        <v>-1.4999999999999999E-4</v>
      </c>
      <c r="D39" s="16"/>
      <c r="E39" s="24" t="str">
        <f t="shared" si="1"/>
        <v>No Cumple</v>
      </c>
      <c r="F39" s="25"/>
      <c r="G39" s="47"/>
      <c r="H39" s="48"/>
      <c r="I39" s="21"/>
    </row>
    <row r="40" spans="1:12" ht="18" customHeight="1" x14ac:dyDescent="0.25">
      <c r="A40" s="12"/>
      <c r="B40" s="7"/>
      <c r="C40" s="7">
        <f t="shared" si="0"/>
        <v>-1.4999999999999999E-4</v>
      </c>
      <c r="D40" s="16"/>
      <c r="E40" s="24" t="str">
        <f t="shared" si="1"/>
        <v>No Cumple</v>
      </c>
      <c r="F40" s="25"/>
      <c r="G40" s="47"/>
      <c r="H40" s="48"/>
      <c r="I40" s="21"/>
    </row>
    <row r="41" spans="1:12" ht="18" customHeight="1" x14ac:dyDescent="0.25">
      <c r="A41" s="9"/>
      <c r="B41" s="10"/>
      <c r="C41" s="7">
        <f t="shared" si="0"/>
        <v>-1.4999999999999999E-4</v>
      </c>
      <c r="D41" s="17"/>
      <c r="E41" s="24" t="str">
        <f t="shared" si="1"/>
        <v>No Cumple</v>
      </c>
      <c r="F41" s="25"/>
      <c r="G41" s="47"/>
      <c r="H41" s="48"/>
      <c r="I41" s="21"/>
      <c r="J41" s="1"/>
      <c r="K41" s="1"/>
      <c r="L41" s="1"/>
    </row>
    <row r="42" spans="1:12" ht="18" customHeight="1" x14ac:dyDescent="0.25">
      <c r="A42" s="9"/>
      <c r="B42" s="10"/>
      <c r="C42" s="7">
        <f t="shared" si="0"/>
        <v>-1.4999999999999999E-4</v>
      </c>
      <c r="D42" s="17"/>
      <c r="E42" s="24" t="str">
        <f t="shared" si="1"/>
        <v>No Cumple</v>
      </c>
      <c r="F42" s="25"/>
      <c r="G42" s="47"/>
      <c r="H42" s="48"/>
      <c r="I42" s="21"/>
      <c r="J42" s="1"/>
      <c r="K42" s="1"/>
      <c r="L42" s="1"/>
    </row>
    <row r="43" spans="1:12" ht="18" customHeight="1" x14ac:dyDescent="0.25">
      <c r="A43" s="9"/>
      <c r="B43" s="11"/>
      <c r="C43" s="7">
        <f t="shared" si="0"/>
        <v>-1.4999999999999999E-4</v>
      </c>
      <c r="D43" s="18"/>
      <c r="E43" s="24" t="str">
        <f t="shared" si="1"/>
        <v>No Cumple</v>
      </c>
      <c r="F43" s="25"/>
      <c r="G43" s="47"/>
      <c r="H43" s="48"/>
      <c r="I43" s="21"/>
      <c r="J43" s="2"/>
      <c r="K43" s="2"/>
      <c r="L43" s="2"/>
    </row>
    <row r="44" spans="1:12" ht="18" customHeight="1" x14ac:dyDescent="0.25">
      <c r="A44" s="12"/>
      <c r="B44" s="7"/>
      <c r="C44" s="7">
        <f t="shared" si="0"/>
        <v>-1.4999999999999999E-4</v>
      </c>
      <c r="D44" s="16"/>
      <c r="E44" s="24" t="str">
        <f t="shared" si="1"/>
        <v>No Cumple</v>
      </c>
      <c r="F44" s="25"/>
      <c r="G44" s="47"/>
      <c r="H44" s="48"/>
      <c r="I44" s="21"/>
    </row>
    <row r="45" spans="1:12" ht="18" customHeight="1" x14ac:dyDescent="0.25">
      <c r="A45" s="12"/>
      <c r="B45" s="7"/>
      <c r="C45" s="7">
        <f t="shared" si="0"/>
        <v>-1.4999999999999999E-4</v>
      </c>
      <c r="D45" s="16"/>
      <c r="E45" s="24" t="str">
        <f t="shared" si="1"/>
        <v>No Cumple</v>
      </c>
      <c r="F45" s="25"/>
      <c r="G45" s="47"/>
      <c r="H45" s="48"/>
      <c r="I45" s="21"/>
    </row>
    <row r="46" spans="1:12" ht="18" customHeight="1" x14ac:dyDescent="0.25">
      <c r="A46" s="12"/>
      <c r="B46" s="7"/>
      <c r="C46" s="7">
        <f t="shared" si="0"/>
        <v>-1.4999999999999999E-4</v>
      </c>
      <c r="D46" s="16"/>
      <c r="E46" s="24" t="str">
        <f t="shared" si="1"/>
        <v>No Cumple</v>
      </c>
      <c r="F46" s="25"/>
      <c r="G46" s="47"/>
      <c r="H46" s="48"/>
      <c r="I46" s="21"/>
    </row>
    <row r="47" spans="1:12" ht="18" customHeight="1" x14ac:dyDescent="0.25">
      <c r="A47" s="12"/>
      <c r="B47" s="7"/>
      <c r="C47" s="7">
        <f t="shared" si="0"/>
        <v>-1.4999999999999999E-4</v>
      </c>
      <c r="D47" s="16"/>
      <c r="E47" s="24" t="str">
        <f t="shared" si="1"/>
        <v>No Cumple</v>
      </c>
      <c r="F47" s="25"/>
      <c r="G47" s="47"/>
      <c r="H47" s="48"/>
      <c r="I47" s="21"/>
    </row>
    <row r="48" spans="1:12" ht="18" customHeight="1" x14ac:dyDescent="0.25">
      <c r="A48" s="12"/>
      <c r="B48" s="7"/>
      <c r="C48" s="7">
        <f t="shared" si="0"/>
        <v>-1.4999999999999999E-4</v>
      </c>
      <c r="D48" s="16"/>
      <c r="E48" s="24" t="str">
        <f t="shared" si="1"/>
        <v>No Cumple</v>
      </c>
      <c r="F48" s="25"/>
      <c r="G48" s="47"/>
      <c r="H48" s="48"/>
      <c r="I48" s="21"/>
    </row>
    <row r="49" spans="1:9" ht="18" customHeight="1" x14ac:dyDescent="0.25">
      <c r="A49" s="12"/>
      <c r="B49" s="7"/>
      <c r="C49" s="7">
        <f t="shared" si="0"/>
        <v>-1.4999999999999999E-4</v>
      </c>
      <c r="D49" s="16"/>
      <c r="E49" s="24" t="str">
        <f t="shared" si="1"/>
        <v>No Cumple</v>
      </c>
      <c r="F49" s="25"/>
      <c r="G49" s="47"/>
      <c r="H49" s="48"/>
      <c r="I49" s="21"/>
    </row>
    <row r="50" spans="1:9" ht="18" customHeight="1" x14ac:dyDescent="0.25">
      <c r="A50" s="12"/>
      <c r="B50" s="7"/>
      <c r="C50" s="7">
        <f t="shared" si="0"/>
        <v>-1.4999999999999999E-4</v>
      </c>
      <c r="D50" s="16"/>
      <c r="E50" s="24" t="str">
        <f t="shared" si="1"/>
        <v>No Cumple</v>
      </c>
      <c r="F50" s="25"/>
      <c r="G50" s="47"/>
      <c r="H50" s="48"/>
      <c r="I50" s="21"/>
    </row>
    <row r="51" spans="1:9" ht="18" customHeight="1" x14ac:dyDescent="0.25">
      <c r="A51" s="12"/>
      <c r="B51" s="7"/>
      <c r="C51" s="7">
        <f t="shared" si="0"/>
        <v>-1.4999999999999999E-4</v>
      </c>
      <c r="D51" s="16"/>
      <c r="E51" s="24" t="str">
        <f t="shared" si="1"/>
        <v>No Cumple</v>
      </c>
      <c r="F51" s="25"/>
      <c r="G51" s="47"/>
      <c r="H51" s="48"/>
      <c r="I51" s="21"/>
    </row>
    <row r="52" spans="1:9" ht="18" customHeight="1" x14ac:dyDescent="0.25">
      <c r="A52" s="12"/>
      <c r="B52" s="7"/>
      <c r="C52" s="7">
        <f t="shared" si="0"/>
        <v>-1.4999999999999999E-4</v>
      </c>
      <c r="D52" s="16"/>
      <c r="E52" s="24" t="str">
        <f t="shared" si="1"/>
        <v>No Cumple</v>
      </c>
      <c r="F52" s="25"/>
      <c r="G52" s="47"/>
      <c r="H52" s="48"/>
      <c r="I52" s="21"/>
    </row>
    <row r="53" spans="1:9" ht="18" customHeight="1" x14ac:dyDescent="0.25">
      <c r="A53" s="12"/>
      <c r="B53" s="7"/>
      <c r="C53" s="7">
        <f t="shared" si="0"/>
        <v>-1.4999999999999999E-4</v>
      </c>
      <c r="D53" s="16"/>
      <c r="E53" s="24" t="str">
        <f t="shared" si="1"/>
        <v>No Cumple</v>
      </c>
      <c r="F53" s="25"/>
      <c r="G53" s="47"/>
      <c r="H53" s="48"/>
      <c r="I53" s="21"/>
    </row>
    <row r="54" spans="1:9" ht="18" customHeight="1" x14ac:dyDescent="0.25"/>
  </sheetData>
  <mergeCells count="107">
    <mergeCell ref="G49:H49"/>
    <mergeCell ref="G50:H50"/>
    <mergeCell ref="G51:H51"/>
    <mergeCell ref="G52:H52"/>
    <mergeCell ref="G53:H53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F5:G5"/>
    <mergeCell ref="F6:G6"/>
    <mergeCell ref="F7:G7"/>
    <mergeCell ref="B9:B10"/>
    <mergeCell ref="C9:C10"/>
    <mergeCell ref="E9:F9"/>
    <mergeCell ref="G9:H10"/>
    <mergeCell ref="G11:H11"/>
    <mergeCell ref="G12:H12"/>
    <mergeCell ref="G17:H17"/>
    <mergeCell ref="G18:H18"/>
    <mergeCell ref="G19:H19"/>
    <mergeCell ref="I9:I10"/>
    <mergeCell ref="E14:F14"/>
    <mergeCell ref="E15:F15"/>
    <mergeCell ref="E16:F16"/>
    <mergeCell ref="E17:F17"/>
    <mergeCell ref="E18:F18"/>
    <mergeCell ref="E19:F19"/>
    <mergeCell ref="E20:F20"/>
    <mergeCell ref="E21:F21"/>
    <mergeCell ref="G20:H20"/>
    <mergeCell ref="G21:H21"/>
    <mergeCell ref="B5:E5"/>
    <mergeCell ref="E11:F11"/>
    <mergeCell ref="E12:F12"/>
    <mergeCell ref="E13:F13"/>
    <mergeCell ref="A1:B3"/>
    <mergeCell ref="C1:I1"/>
    <mergeCell ref="C2:I2"/>
    <mergeCell ref="D3:E3"/>
    <mergeCell ref="G3:H3"/>
    <mergeCell ref="B6:E6"/>
    <mergeCell ref="B7:E7"/>
    <mergeCell ref="A9:A10"/>
    <mergeCell ref="D9:D10"/>
    <mergeCell ref="H5:I5"/>
    <mergeCell ref="H6:I6"/>
    <mergeCell ref="H7:I7"/>
    <mergeCell ref="G13:H13"/>
    <mergeCell ref="G14:H14"/>
    <mergeCell ref="G15:H15"/>
    <mergeCell ref="G16:H1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52:F52"/>
    <mergeCell ref="E53:F53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</mergeCells>
  <conditionalFormatting sqref="E11:F53">
    <cfRule type="containsText" dxfId="3" priority="3" stopIfTrue="1" operator="containsText" text="No Cumple">
      <formula>NOT(ISERROR(SEARCH("No Cumple",E11)))</formula>
    </cfRule>
    <cfRule type="containsText" dxfId="2" priority="4" stopIfTrue="1" operator="containsText" text="Cumple">
      <formula>NOT(ISERROR(SEARCH("Cumple",E11)))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scale="55" orientation="portrait" r:id="rId1"/>
  <colBreaks count="1" manualBreakCount="1">
    <brk id="9" max="5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topLeftCell="B1" zoomScaleNormal="100" zoomScaleSheetLayoutView="100" workbookViewId="0">
      <selection activeCell="M9" sqref="M9"/>
    </sheetView>
  </sheetViews>
  <sheetFormatPr baseColWidth="10" defaultColWidth="12.7109375" defaultRowHeight="12.75" x14ac:dyDescent="0.25"/>
  <cols>
    <col min="1" max="1" width="16.7109375" style="3" customWidth="1"/>
    <col min="2" max="2" width="10.7109375" style="3" customWidth="1"/>
    <col min="3" max="3" width="17.7109375" style="3" customWidth="1"/>
    <col min="4" max="4" width="11.7109375" style="3" customWidth="1"/>
    <col min="5" max="5" width="13.7109375" style="3" customWidth="1"/>
    <col min="6" max="6" width="18.42578125" style="3" customWidth="1"/>
    <col min="7" max="7" width="11.7109375" style="3" customWidth="1"/>
    <col min="8" max="8" width="25.7109375" style="3" customWidth="1"/>
    <col min="9" max="9" width="16.85546875" style="3" customWidth="1"/>
    <col min="10" max="16384" width="12.7109375" style="3"/>
  </cols>
  <sheetData>
    <row r="1" spans="1:9" ht="17.100000000000001" customHeight="1" x14ac:dyDescent="0.25">
      <c r="A1" s="29"/>
      <c r="B1" s="29"/>
      <c r="C1" s="30" t="s">
        <v>0</v>
      </c>
      <c r="D1" s="31"/>
      <c r="E1" s="31"/>
      <c r="F1" s="31"/>
      <c r="G1" s="31"/>
      <c r="H1" s="31"/>
      <c r="I1" s="31"/>
    </row>
    <row r="2" spans="1:9" ht="17.100000000000001" customHeight="1" x14ac:dyDescent="0.25">
      <c r="A2" s="29"/>
      <c r="B2" s="29"/>
      <c r="C2" s="32" t="s">
        <v>8</v>
      </c>
      <c r="D2" s="29"/>
      <c r="E2" s="29"/>
      <c r="F2" s="29"/>
      <c r="G2" s="29"/>
      <c r="H2" s="29"/>
      <c r="I2" s="33"/>
    </row>
    <row r="3" spans="1:9" ht="17.100000000000001" customHeight="1" x14ac:dyDescent="0.25">
      <c r="A3" s="29"/>
      <c r="B3" s="29"/>
      <c r="C3" s="4" t="s">
        <v>11</v>
      </c>
      <c r="D3" s="34" t="s">
        <v>17</v>
      </c>
      <c r="E3" s="35"/>
      <c r="F3" s="14" t="s">
        <v>16</v>
      </c>
      <c r="G3" s="36">
        <v>45860</v>
      </c>
      <c r="H3" s="37"/>
      <c r="I3" s="15" t="s">
        <v>15</v>
      </c>
    </row>
    <row r="4" spans="1:9" ht="6.75" customHeight="1" x14ac:dyDescent="0.25"/>
    <row r="5" spans="1:9" ht="14.1" customHeight="1" x14ac:dyDescent="0.25">
      <c r="A5" s="5" t="s">
        <v>2</v>
      </c>
      <c r="B5" s="26" t="s">
        <v>13</v>
      </c>
      <c r="C5" s="27"/>
      <c r="D5" s="27"/>
      <c r="E5" s="28"/>
      <c r="F5" s="26" t="s">
        <v>3</v>
      </c>
      <c r="G5" s="27"/>
      <c r="H5" s="42" t="s">
        <v>29</v>
      </c>
      <c r="I5" s="42"/>
    </row>
    <row r="6" spans="1:9" ht="14.1" customHeight="1" x14ac:dyDescent="0.25">
      <c r="A6" s="5" t="s">
        <v>6</v>
      </c>
      <c r="B6" s="26" t="s">
        <v>18</v>
      </c>
      <c r="C6" s="27"/>
      <c r="D6" s="27"/>
      <c r="E6" s="28"/>
      <c r="F6" s="26" t="s">
        <v>4</v>
      </c>
      <c r="G6" s="27"/>
      <c r="H6" s="44">
        <v>20022</v>
      </c>
      <c r="I6" s="44"/>
    </row>
    <row r="7" spans="1:9" ht="14.1" customHeight="1" x14ac:dyDescent="0.25">
      <c r="A7" s="5" t="s">
        <v>10</v>
      </c>
      <c r="B7" s="38">
        <v>45432</v>
      </c>
      <c r="C7" s="27"/>
      <c r="D7" s="27"/>
      <c r="E7" s="28"/>
      <c r="F7" s="26" t="s">
        <v>7</v>
      </c>
      <c r="G7" s="27"/>
      <c r="H7" s="44"/>
      <c r="I7" s="44"/>
    </row>
    <row r="8" spans="1:9" ht="6.75" customHeight="1" x14ac:dyDescent="0.25"/>
    <row r="9" spans="1:9" ht="14.1" customHeight="1" x14ac:dyDescent="0.25">
      <c r="A9" s="39" t="s">
        <v>26</v>
      </c>
      <c r="B9" s="32" t="s">
        <v>5</v>
      </c>
      <c r="C9" s="40" t="s">
        <v>12</v>
      </c>
      <c r="D9" s="26" t="s">
        <v>14</v>
      </c>
      <c r="E9" s="42" t="s">
        <v>9</v>
      </c>
      <c r="F9" s="42"/>
      <c r="G9" s="44" t="s">
        <v>1</v>
      </c>
      <c r="H9" s="44"/>
      <c r="I9" s="44" t="s">
        <v>23</v>
      </c>
    </row>
    <row r="10" spans="1:9" ht="14.1" customHeight="1" x14ac:dyDescent="0.25">
      <c r="A10" s="39"/>
      <c r="B10" s="32"/>
      <c r="C10" s="41"/>
      <c r="D10" s="26"/>
      <c r="E10" s="19" t="s">
        <v>22</v>
      </c>
      <c r="F10" s="19" t="s">
        <v>21</v>
      </c>
      <c r="G10" s="44"/>
      <c r="H10" s="44"/>
      <c r="I10" s="44"/>
    </row>
    <row r="11" spans="1:9" ht="18" customHeight="1" x14ac:dyDescent="0.25">
      <c r="A11" s="6"/>
      <c r="B11" s="7"/>
      <c r="C11" s="7">
        <f>IF(B11&lt;=0,B11-0.00015,IF(B11&lt;=0.01,B11-0.00015,IF(B11&lt;=5,B11-0.00015,IF(B11&lt;=10,B11-0.00016,IF(B11&lt;=20,B11-0.00019,IF(B11&lt;=40,B11-0.00028,IF(B11&lt;=60.00001,B11-0.00034,IF(B11&lt;=80,B11-0.00045,IF(B11&lt;=100,B11-0.00049,IF(B11&lt;=110,B11-0.00055," "))))))))))</f>
        <v>-1.4999999999999999E-4</v>
      </c>
      <c r="D11" s="16"/>
      <c r="E11" s="24" t="str">
        <f>IF(OR(AND(B11&gt;=0.999,B11&lt;=1.001),(AND(B11&gt;=49.999,B11&lt;=50.001)),(AND(B11&gt;=99.999,B11&lt;=100.001))),("Cumple"),("No Cumple"))</f>
        <v>No Cumple</v>
      </c>
      <c r="F11" s="25"/>
      <c r="G11" s="43"/>
      <c r="H11" s="43"/>
      <c r="I11" s="21"/>
    </row>
    <row r="12" spans="1:9" ht="18" customHeight="1" x14ac:dyDescent="0.25">
      <c r="A12" s="12"/>
      <c r="B12" s="7"/>
      <c r="C12" s="7">
        <f t="shared" ref="C12:C53" si="0">IF(B12&lt;=0,B12-0.00015,IF(B12&lt;=0.01,B12-0.00015,IF(B12&lt;=5,B12-0.00015,IF(B12&lt;=10,B12-0.00016,IF(B12&lt;=20,B12-0.00019,IF(B12&lt;=40,B12-0.00028,IF(B12&lt;=60.00001,B12-0.00034,IF(B12&lt;=80,B12-0.00045,IF(B12&lt;=100,B12-0.00049,IF(B12&lt;=110,B12-0.00055," "))))))))))</f>
        <v>-1.4999999999999999E-4</v>
      </c>
      <c r="D12" s="16"/>
      <c r="E12" s="24" t="str">
        <f t="shared" ref="E12:E53" si="1">IF(OR(AND(B12&gt;=0.999,B12&lt;=1.001),(AND(B12&gt;=49.999,B12&lt;=50.001)),(AND(B12&gt;=99.999,B12&lt;=100.001))),("Cumple"),("No Cumple"))</f>
        <v>No Cumple</v>
      </c>
      <c r="F12" s="25"/>
      <c r="G12" s="43"/>
      <c r="H12" s="43"/>
      <c r="I12" s="21"/>
    </row>
    <row r="13" spans="1:9" ht="18" customHeight="1" x14ac:dyDescent="0.25">
      <c r="A13" s="12"/>
      <c r="B13" s="7"/>
      <c r="C13" s="7">
        <f t="shared" si="0"/>
        <v>-1.4999999999999999E-4</v>
      </c>
      <c r="D13" s="16"/>
      <c r="E13" s="24" t="str">
        <f t="shared" si="1"/>
        <v>No Cumple</v>
      </c>
      <c r="F13" s="25"/>
      <c r="G13" s="43"/>
      <c r="H13" s="43"/>
      <c r="I13" s="21"/>
    </row>
    <row r="14" spans="1:9" ht="18" customHeight="1" x14ac:dyDescent="0.25">
      <c r="A14" s="12"/>
      <c r="B14" s="7"/>
      <c r="C14" s="7">
        <f t="shared" si="0"/>
        <v>-1.4999999999999999E-4</v>
      </c>
      <c r="D14" s="16"/>
      <c r="E14" s="24" t="str">
        <f t="shared" si="1"/>
        <v>No Cumple</v>
      </c>
      <c r="F14" s="25"/>
      <c r="G14" s="43"/>
      <c r="H14" s="43"/>
      <c r="I14" s="21"/>
    </row>
    <row r="15" spans="1:9" ht="18" customHeight="1" x14ac:dyDescent="0.25">
      <c r="A15" s="12"/>
      <c r="B15" s="7"/>
      <c r="C15" s="7">
        <f t="shared" si="0"/>
        <v>-1.4999999999999999E-4</v>
      </c>
      <c r="D15" s="16"/>
      <c r="E15" s="24" t="str">
        <f t="shared" si="1"/>
        <v>No Cumple</v>
      </c>
      <c r="F15" s="25"/>
      <c r="G15" s="43"/>
      <c r="H15" s="43"/>
      <c r="I15" s="21"/>
    </row>
    <row r="16" spans="1:9" ht="18" customHeight="1" x14ac:dyDescent="0.25">
      <c r="A16" s="12"/>
      <c r="B16" s="7"/>
      <c r="C16" s="7">
        <f t="shared" si="0"/>
        <v>-1.4999999999999999E-4</v>
      </c>
      <c r="D16" s="16"/>
      <c r="E16" s="24" t="str">
        <f t="shared" si="1"/>
        <v>No Cumple</v>
      </c>
      <c r="F16" s="25"/>
      <c r="G16" s="43"/>
      <c r="H16" s="43"/>
      <c r="I16" s="21"/>
    </row>
    <row r="17" spans="1:12" ht="18" customHeight="1" x14ac:dyDescent="0.25">
      <c r="A17" s="12"/>
      <c r="B17" s="7"/>
      <c r="C17" s="7">
        <f t="shared" si="0"/>
        <v>-1.4999999999999999E-4</v>
      </c>
      <c r="D17" s="16"/>
      <c r="E17" s="24" t="str">
        <f t="shared" si="1"/>
        <v>No Cumple</v>
      </c>
      <c r="F17" s="25"/>
      <c r="G17" s="43"/>
      <c r="H17" s="43"/>
      <c r="I17" s="21"/>
    </row>
    <row r="18" spans="1:12" ht="18" customHeight="1" x14ac:dyDescent="0.25">
      <c r="A18" s="12"/>
      <c r="B18" s="7"/>
      <c r="C18" s="7">
        <f t="shared" si="0"/>
        <v>-1.4999999999999999E-4</v>
      </c>
      <c r="D18" s="16"/>
      <c r="E18" s="24" t="str">
        <f t="shared" si="1"/>
        <v>No Cumple</v>
      </c>
      <c r="F18" s="25"/>
      <c r="G18" s="43"/>
      <c r="H18" s="43"/>
      <c r="I18" s="21"/>
    </row>
    <row r="19" spans="1:12" ht="18" customHeight="1" x14ac:dyDescent="0.25">
      <c r="A19" s="12"/>
      <c r="B19" s="7"/>
      <c r="C19" s="7">
        <f t="shared" si="0"/>
        <v>-1.4999999999999999E-4</v>
      </c>
      <c r="D19" s="16"/>
      <c r="E19" s="24" t="str">
        <f t="shared" si="1"/>
        <v>No Cumple</v>
      </c>
      <c r="F19" s="25"/>
      <c r="G19" s="43"/>
      <c r="H19" s="43"/>
      <c r="I19" s="21"/>
    </row>
    <row r="20" spans="1:12" ht="18" customHeight="1" x14ac:dyDescent="0.25">
      <c r="A20" s="12"/>
      <c r="B20" s="7"/>
      <c r="C20" s="7">
        <f t="shared" si="0"/>
        <v>-1.4999999999999999E-4</v>
      </c>
      <c r="D20" s="16"/>
      <c r="E20" s="24" t="str">
        <f t="shared" si="1"/>
        <v>No Cumple</v>
      </c>
      <c r="F20" s="25"/>
      <c r="G20" s="43"/>
      <c r="H20" s="43"/>
      <c r="I20" s="21"/>
    </row>
    <row r="21" spans="1:12" ht="18" customHeight="1" x14ac:dyDescent="0.25">
      <c r="A21" s="12"/>
      <c r="B21" s="7"/>
      <c r="C21" s="7">
        <f t="shared" si="0"/>
        <v>-1.4999999999999999E-4</v>
      </c>
      <c r="D21" s="16"/>
      <c r="E21" s="24" t="str">
        <f t="shared" si="1"/>
        <v>No Cumple</v>
      </c>
      <c r="F21" s="25"/>
      <c r="G21" s="43"/>
      <c r="H21" s="43"/>
      <c r="I21" s="21"/>
    </row>
    <row r="22" spans="1:12" ht="18" customHeight="1" x14ac:dyDescent="0.25">
      <c r="A22" s="12"/>
      <c r="B22" s="7"/>
      <c r="C22" s="7">
        <f t="shared" si="0"/>
        <v>-1.4999999999999999E-4</v>
      </c>
      <c r="D22" s="16"/>
      <c r="E22" s="24" t="str">
        <f t="shared" si="1"/>
        <v>No Cumple</v>
      </c>
      <c r="F22" s="25"/>
      <c r="G22" s="43"/>
      <c r="H22" s="43"/>
      <c r="I22" s="21"/>
    </row>
    <row r="23" spans="1:12" ht="18" customHeight="1" x14ac:dyDescent="0.25">
      <c r="A23" s="9"/>
      <c r="B23" s="10"/>
      <c r="C23" s="7">
        <f t="shared" si="0"/>
        <v>-1.4999999999999999E-4</v>
      </c>
      <c r="D23" s="17"/>
      <c r="E23" s="24" t="str">
        <f t="shared" si="1"/>
        <v>No Cumple</v>
      </c>
      <c r="F23" s="25"/>
      <c r="G23" s="43"/>
      <c r="H23" s="43"/>
      <c r="I23" s="21"/>
      <c r="J23" s="1"/>
      <c r="K23" s="1"/>
      <c r="L23" s="1"/>
    </row>
    <row r="24" spans="1:12" ht="18" customHeight="1" x14ac:dyDescent="0.25">
      <c r="A24" s="9"/>
      <c r="B24" s="10"/>
      <c r="C24" s="7">
        <f t="shared" si="0"/>
        <v>-1.4999999999999999E-4</v>
      </c>
      <c r="D24" s="17"/>
      <c r="E24" s="24" t="str">
        <f t="shared" si="1"/>
        <v>No Cumple</v>
      </c>
      <c r="F24" s="25"/>
      <c r="G24" s="43"/>
      <c r="H24" s="43"/>
      <c r="I24" s="21"/>
      <c r="J24" s="1"/>
      <c r="K24" s="1"/>
      <c r="L24" s="1"/>
    </row>
    <row r="25" spans="1:12" ht="18" customHeight="1" x14ac:dyDescent="0.25">
      <c r="A25" s="9"/>
      <c r="B25" s="11"/>
      <c r="C25" s="7">
        <f t="shared" si="0"/>
        <v>-1.4999999999999999E-4</v>
      </c>
      <c r="D25" s="18"/>
      <c r="E25" s="24" t="str">
        <f t="shared" si="1"/>
        <v>No Cumple</v>
      </c>
      <c r="F25" s="25"/>
      <c r="G25" s="43"/>
      <c r="H25" s="43"/>
      <c r="I25" s="21"/>
      <c r="J25" s="2"/>
      <c r="K25" s="2"/>
      <c r="L25" s="2"/>
    </row>
    <row r="26" spans="1:12" ht="18" customHeight="1" x14ac:dyDescent="0.25">
      <c r="A26" s="12"/>
      <c r="B26" s="7"/>
      <c r="C26" s="7">
        <f t="shared" si="0"/>
        <v>-1.4999999999999999E-4</v>
      </c>
      <c r="D26" s="16"/>
      <c r="E26" s="24" t="str">
        <f t="shared" si="1"/>
        <v>No Cumple</v>
      </c>
      <c r="F26" s="25"/>
      <c r="G26" s="43"/>
      <c r="H26" s="43"/>
      <c r="I26" s="21"/>
    </row>
    <row r="27" spans="1:12" ht="18" customHeight="1" x14ac:dyDescent="0.25">
      <c r="A27" s="12"/>
      <c r="B27" s="7"/>
      <c r="C27" s="7">
        <f t="shared" si="0"/>
        <v>-1.4999999999999999E-4</v>
      </c>
      <c r="D27" s="16"/>
      <c r="E27" s="24" t="str">
        <f t="shared" si="1"/>
        <v>No Cumple</v>
      </c>
      <c r="F27" s="25"/>
      <c r="G27" s="43"/>
      <c r="H27" s="43"/>
      <c r="I27" s="21"/>
    </row>
    <row r="28" spans="1:12" ht="18" customHeight="1" x14ac:dyDescent="0.25">
      <c r="A28" s="12"/>
      <c r="B28" s="7"/>
      <c r="C28" s="7">
        <f t="shared" si="0"/>
        <v>-1.4999999999999999E-4</v>
      </c>
      <c r="D28" s="16"/>
      <c r="E28" s="24" t="str">
        <f t="shared" si="1"/>
        <v>No Cumple</v>
      </c>
      <c r="F28" s="25"/>
      <c r="G28" s="43"/>
      <c r="H28" s="43"/>
      <c r="I28" s="21"/>
    </row>
    <row r="29" spans="1:12" ht="18" customHeight="1" x14ac:dyDescent="0.25">
      <c r="A29" s="12"/>
      <c r="B29" s="7"/>
      <c r="C29" s="7">
        <f t="shared" si="0"/>
        <v>-1.4999999999999999E-4</v>
      </c>
      <c r="D29" s="16"/>
      <c r="E29" s="24" t="str">
        <f t="shared" si="1"/>
        <v>No Cumple</v>
      </c>
      <c r="F29" s="25"/>
      <c r="G29" s="43"/>
      <c r="H29" s="43"/>
      <c r="I29" s="21"/>
    </row>
    <row r="30" spans="1:12" ht="18" customHeight="1" x14ac:dyDescent="0.25">
      <c r="A30" s="12"/>
      <c r="B30" s="7"/>
      <c r="C30" s="7">
        <f t="shared" si="0"/>
        <v>-1.4999999999999999E-4</v>
      </c>
      <c r="D30" s="16"/>
      <c r="E30" s="24" t="str">
        <f t="shared" si="1"/>
        <v>No Cumple</v>
      </c>
      <c r="F30" s="25"/>
      <c r="G30" s="43"/>
      <c r="H30" s="43"/>
      <c r="I30" s="21"/>
    </row>
    <row r="31" spans="1:12" ht="18" customHeight="1" x14ac:dyDescent="0.25">
      <c r="A31" s="12"/>
      <c r="B31" s="7"/>
      <c r="C31" s="7">
        <f t="shared" si="0"/>
        <v>-1.4999999999999999E-4</v>
      </c>
      <c r="D31" s="16"/>
      <c r="E31" s="24" t="str">
        <f t="shared" si="1"/>
        <v>No Cumple</v>
      </c>
      <c r="F31" s="25"/>
      <c r="G31" s="43"/>
      <c r="H31" s="43"/>
      <c r="I31" s="21"/>
    </row>
    <row r="32" spans="1:12" ht="18" customHeight="1" x14ac:dyDescent="0.25">
      <c r="A32" s="12"/>
      <c r="B32" s="7"/>
      <c r="C32" s="7">
        <f t="shared" si="0"/>
        <v>-1.4999999999999999E-4</v>
      </c>
      <c r="D32" s="16"/>
      <c r="E32" s="24" t="str">
        <f t="shared" si="1"/>
        <v>No Cumple</v>
      </c>
      <c r="F32" s="25"/>
      <c r="G32" s="43"/>
      <c r="H32" s="43"/>
      <c r="I32" s="21"/>
    </row>
    <row r="33" spans="1:12" ht="18" customHeight="1" x14ac:dyDescent="0.25">
      <c r="A33" s="12"/>
      <c r="B33" s="7"/>
      <c r="C33" s="7">
        <f t="shared" si="0"/>
        <v>-1.4999999999999999E-4</v>
      </c>
      <c r="D33" s="16"/>
      <c r="E33" s="24" t="str">
        <f t="shared" si="1"/>
        <v>No Cumple</v>
      </c>
      <c r="F33" s="25"/>
      <c r="G33" s="43"/>
      <c r="H33" s="43"/>
      <c r="I33" s="21"/>
    </row>
    <row r="34" spans="1:12" ht="18" customHeight="1" x14ac:dyDescent="0.25">
      <c r="A34" s="12"/>
      <c r="B34" s="7"/>
      <c r="C34" s="7">
        <f t="shared" si="0"/>
        <v>-1.4999999999999999E-4</v>
      </c>
      <c r="D34" s="16"/>
      <c r="E34" s="24" t="str">
        <f t="shared" si="1"/>
        <v>No Cumple</v>
      </c>
      <c r="F34" s="25"/>
      <c r="G34" s="43"/>
      <c r="H34" s="43"/>
      <c r="I34" s="21"/>
    </row>
    <row r="35" spans="1:12" ht="18" customHeight="1" x14ac:dyDescent="0.25">
      <c r="A35" s="12"/>
      <c r="B35" s="7"/>
      <c r="C35" s="7">
        <f t="shared" si="0"/>
        <v>-1.4999999999999999E-4</v>
      </c>
      <c r="D35" s="16"/>
      <c r="E35" s="24" t="str">
        <f t="shared" si="1"/>
        <v>No Cumple</v>
      </c>
      <c r="F35" s="25"/>
      <c r="G35" s="43"/>
      <c r="H35" s="43"/>
      <c r="I35" s="21"/>
    </row>
    <row r="36" spans="1:12" ht="18" customHeight="1" x14ac:dyDescent="0.25">
      <c r="A36" s="12"/>
      <c r="B36" s="7"/>
      <c r="C36" s="7">
        <f t="shared" si="0"/>
        <v>-1.4999999999999999E-4</v>
      </c>
      <c r="D36" s="16"/>
      <c r="E36" s="24" t="str">
        <f t="shared" si="1"/>
        <v>No Cumple</v>
      </c>
      <c r="F36" s="25"/>
      <c r="G36" s="43"/>
      <c r="H36" s="43"/>
      <c r="I36" s="21"/>
    </row>
    <row r="37" spans="1:12" ht="18" customHeight="1" x14ac:dyDescent="0.25">
      <c r="A37" s="12"/>
      <c r="B37" s="7"/>
      <c r="C37" s="7">
        <f t="shared" si="0"/>
        <v>-1.4999999999999999E-4</v>
      </c>
      <c r="D37" s="16"/>
      <c r="E37" s="24" t="str">
        <f t="shared" si="1"/>
        <v>No Cumple</v>
      </c>
      <c r="F37" s="25"/>
      <c r="G37" s="43"/>
      <c r="H37" s="43"/>
      <c r="I37" s="21"/>
    </row>
    <row r="38" spans="1:12" ht="18" customHeight="1" x14ac:dyDescent="0.25">
      <c r="A38" s="12"/>
      <c r="B38" s="7"/>
      <c r="C38" s="7">
        <f t="shared" si="0"/>
        <v>-1.4999999999999999E-4</v>
      </c>
      <c r="D38" s="16"/>
      <c r="E38" s="24" t="str">
        <f t="shared" si="1"/>
        <v>No Cumple</v>
      </c>
      <c r="F38" s="25"/>
      <c r="G38" s="43"/>
      <c r="H38" s="43"/>
      <c r="I38" s="21"/>
    </row>
    <row r="39" spans="1:12" ht="18" customHeight="1" x14ac:dyDescent="0.25">
      <c r="A39" s="12"/>
      <c r="B39" s="7"/>
      <c r="C39" s="7">
        <f t="shared" si="0"/>
        <v>-1.4999999999999999E-4</v>
      </c>
      <c r="D39" s="16"/>
      <c r="E39" s="24" t="str">
        <f t="shared" si="1"/>
        <v>No Cumple</v>
      </c>
      <c r="F39" s="25"/>
      <c r="G39" s="43"/>
      <c r="H39" s="43"/>
      <c r="I39" s="21"/>
    </row>
    <row r="40" spans="1:12" ht="18" customHeight="1" x14ac:dyDescent="0.25">
      <c r="A40" s="12"/>
      <c r="B40" s="7"/>
      <c r="C40" s="7">
        <f t="shared" si="0"/>
        <v>-1.4999999999999999E-4</v>
      </c>
      <c r="D40" s="16"/>
      <c r="E40" s="24" t="str">
        <f t="shared" si="1"/>
        <v>No Cumple</v>
      </c>
      <c r="F40" s="25"/>
      <c r="G40" s="43"/>
      <c r="H40" s="43"/>
      <c r="I40" s="21"/>
    </row>
    <row r="41" spans="1:12" ht="18" customHeight="1" x14ac:dyDescent="0.25">
      <c r="A41" s="9"/>
      <c r="B41" s="10"/>
      <c r="C41" s="7">
        <f t="shared" si="0"/>
        <v>-1.4999999999999999E-4</v>
      </c>
      <c r="D41" s="17"/>
      <c r="E41" s="24" t="str">
        <f t="shared" si="1"/>
        <v>No Cumple</v>
      </c>
      <c r="F41" s="25"/>
      <c r="G41" s="43"/>
      <c r="H41" s="43"/>
      <c r="I41" s="21"/>
      <c r="J41" s="1"/>
      <c r="K41" s="1"/>
      <c r="L41" s="1"/>
    </row>
    <row r="42" spans="1:12" ht="18" customHeight="1" x14ac:dyDescent="0.25">
      <c r="A42" s="9"/>
      <c r="B42" s="10"/>
      <c r="C42" s="7">
        <f t="shared" si="0"/>
        <v>-1.4999999999999999E-4</v>
      </c>
      <c r="D42" s="17"/>
      <c r="E42" s="24" t="str">
        <f t="shared" si="1"/>
        <v>No Cumple</v>
      </c>
      <c r="F42" s="25"/>
      <c r="G42" s="43"/>
      <c r="H42" s="43"/>
      <c r="I42" s="21"/>
      <c r="J42" s="1"/>
      <c r="K42" s="1"/>
      <c r="L42" s="1"/>
    </row>
    <row r="43" spans="1:12" ht="18" customHeight="1" x14ac:dyDescent="0.25">
      <c r="A43" s="9"/>
      <c r="B43" s="11"/>
      <c r="C43" s="7">
        <f t="shared" si="0"/>
        <v>-1.4999999999999999E-4</v>
      </c>
      <c r="D43" s="18"/>
      <c r="E43" s="24" t="str">
        <f t="shared" si="1"/>
        <v>No Cumple</v>
      </c>
      <c r="F43" s="25"/>
      <c r="G43" s="43"/>
      <c r="H43" s="43"/>
      <c r="I43" s="21"/>
      <c r="J43" s="2"/>
      <c r="K43" s="2"/>
      <c r="L43" s="2"/>
    </row>
    <row r="44" spans="1:12" ht="18" customHeight="1" x14ac:dyDescent="0.25">
      <c r="A44" s="12"/>
      <c r="B44" s="7"/>
      <c r="C44" s="7">
        <f t="shared" si="0"/>
        <v>-1.4999999999999999E-4</v>
      </c>
      <c r="D44" s="16"/>
      <c r="E44" s="24" t="str">
        <f t="shared" si="1"/>
        <v>No Cumple</v>
      </c>
      <c r="F44" s="25"/>
      <c r="G44" s="43"/>
      <c r="H44" s="43"/>
      <c r="I44" s="21"/>
    </row>
    <row r="45" spans="1:12" ht="18" customHeight="1" x14ac:dyDescent="0.25">
      <c r="A45" s="12"/>
      <c r="B45" s="7"/>
      <c r="C45" s="7">
        <f t="shared" si="0"/>
        <v>-1.4999999999999999E-4</v>
      </c>
      <c r="D45" s="16"/>
      <c r="E45" s="24" t="str">
        <f t="shared" si="1"/>
        <v>No Cumple</v>
      </c>
      <c r="F45" s="25"/>
      <c r="G45" s="43"/>
      <c r="H45" s="43"/>
      <c r="I45" s="21"/>
    </row>
    <row r="46" spans="1:12" ht="18" customHeight="1" x14ac:dyDescent="0.25">
      <c r="A46" s="12"/>
      <c r="B46" s="7"/>
      <c r="C46" s="7">
        <f t="shared" si="0"/>
        <v>-1.4999999999999999E-4</v>
      </c>
      <c r="D46" s="16"/>
      <c r="E46" s="24" t="str">
        <f t="shared" si="1"/>
        <v>No Cumple</v>
      </c>
      <c r="F46" s="25"/>
      <c r="G46" s="43"/>
      <c r="H46" s="43"/>
      <c r="I46" s="21"/>
    </row>
    <row r="47" spans="1:12" ht="18" customHeight="1" x14ac:dyDescent="0.25">
      <c r="A47" s="12"/>
      <c r="B47" s="7"/>
      <c r="C47" s="7">
        <f t="shared" si="0"/>
        <v>-1.4999999999999999E-4</v>
      </c>
      <c r="D47" s="16"/>
      <c r="E47" s="24" t="str">
        <f t="shared" si="1"/>
        <v>No Cumple</v>
      </c>
      <c r="F47" s="25"/>
      <c r="G47" s="43"/>
      <c r="H47" s="43"/>
      <c r="I47" s="21"/>
    </row>
    <row r="48" spans="1:12" ht="18" customHeight="1" x14ac:dyDescent="0.25">
      <c r="A48" s="12"/>
      <c r="B48" s="7"/>
      <c r="C48" s="7">
        <f t="shared" si="0"/>
        <v>-1.4999999999999999E-4</v>
      </c>
      <c r="D48" s="16"/>
      <c r="E48" s="24" t="str">
        <f t="shared" si="1"/>
        <v>No Cumple</v>
      </c>
      <c r="F48" s="25"/>
      <c r="G48" s="43"/>
      <c r="H48" s="43"/>
      <c r="I48" s="21"/>
    </row>
    <row r="49" spans="1:9" ht="18" customHeight="1" x14ac:dyDescent="0.25">
      <c r="A49" s="12"/>
      <c r="B49" s="7"/>
      <c r="C49" s="7">
        <f t="shared" si="0"/>
        <v>-1.4999999999999999E-4</v>
      </c>
      <c r="D49" s="16"/>
      <c r="E49" s="24" t="str">
        <f t="shared" si="1"/>
        <v>No Cumple</v>
      </c>
      <c r="F49" s="25"/>
      <c r="G49" s="43"/>
      <c r="H49" s="43"/>
      <c r="I49" s="21"/>
    </row>
    <row r="50" spans="1:9" ht="18" customHeight="1" x14ac:dyDescent="0.25">
      <c r="A50" s="12"/>
      <c r="B50" s="7"/>
      <c r="C50" s="7">
        <f t="shared" si="0"/>
        <v>-1.4999999999999999E-4</v>
      </c>
      <c r="D50" s="16"/>
      <c r="E50" s="24" t="str">
        <f t="shared" si="1"/>
        <v>No Cumple</v>
      </c>
      <c r="F50" s="25"/>
      <c r="G50" s="43"/>
      <c r="H50" s="43"/>
      <c r="I50" s="21"/>
    </row>
    <row r="51" spans="1:9" ht="18" customHeight="1" x14ac:dyDescent="0.25">
      <c r="A51" s="12"/>
      <c r="B51" s="7"/>
      <c r="C51" s="7">
        <f t="shared" si="0"/>
        <v>-1.4999999999999999E-4</v>
      </c>
      <c r="D51" s="16"/>
      <c r="E51" s="24" t="str">
        <f t="shared" si="1"/>
        <v>No Cumple</v>
      </c>
      <c r="F51" s="25"/>
      <c r="G51" s="43"/>
      <c r="H51" s="43"/>
      <c r="I51" s="21"/>
    </row>
    <row r="52" spans="1:9" ht="18" customHeight="1" x14ac:dyDescent="0.25">
      <c r="A52" s="12"/>
      <c r="B52" s="7"/>
      <c r="C52" s="7">
        <f t="shared" si="0"/>
        <v>-1.4999999999999999E-4</v>
      </c>
      <c r="D52" s="16"/>
      <c r="E52" s="24" t="str">
        <f t="shared" si="1"/>
        <v>No Cumple</v>
      </c>
      <c r="F52" s="25"/>
      <c r="G52" s="43"/>
      <c r="H52" s="43"/>
      <c r="I52" s="21"/>
    </row>
    <row r="53" spans="1:9" ht="18" customHeight="1" x14ac:dyDescent="0.25">
      <c r="A53" s="12"/>
      <c r="B53" s="7"/>
      <c r="C53" s="7">
        <f t="shared" si="0"/>
        <v>-1.4999999999999999E-4</v>
      </c>
      <c r="D53" s="16"/>
      <c r="E53" s="24" t="str">
        <f t="shared" si="1"/>
        <v>No Cumple</v>
      </c>
      <c r="F53" s="25"/>
      <c r="G53" s="43"/>
      <c r="H53" s="43"/>
      <c r="I53" s="21"/>
    </row>
    <row r="54" spans="1:9" ht="18" customHeight="1" x14ac:dyDescent="0.25"/>
  </sheetData>
  <mergeCells count="107">
    <mergeCell ref="G49:H49"/>
    <mergeCell ref="G50:H50"/>
    <mergeCell ref="G51:H51"/>
    <mergeCell ref="G52:H52"/>
    <mergeCell ref="G53:H53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F5:G5"/>
    <mergeCell ref="F6:G6"/>
    <mergeCell ref="F7:G7"/>
    <mergeCell ref="B9:B10"/>
    <mergeCell ref="C9:C10"/>
    <mergeCell ref="E9:F9"/>
    <mergeCell ref="G9:H10"/>
    <mergeCell ref="G11:H11"/>
    <mergeCell ref="G12:H12"/>
    <mergeCell ref="G17:H17"/>
    <mergeCell ref="G18:H18"/>
    <mergeCell ref="G19:H19"/>
    <mergeCell ref="I9:I10"/>
    <mergeCell ref="E14:F14"/>
    <mergeCell ref="E15:F15"/>
    <mergeCell ref="E16:F16"/>
    <mergeCell ref="E17:F17"/>
    <mergeCell ref="E18:F18"/>
    <mergeCell ref="E19:F19"/>
    <mergeCell ref="E20:F20"/>
    <mergeCell ref="E21:F21"/>
    <mergeCell ref="G20:H20"/>
    <mergeCell ref="G21:H21"/>
    <mergeCell ref="B5:E5"/>
    <mergeCell ref="E11:F11"/>
    <mergeCell ref="E12:F12"/>
    <mergeCell ref="E13:F13"/>
    <mergeCell ref="A1:B3"/>
    <mergeCell ref="C1:I1"/>
    <mergeCell ref="C2:I2"/>
    <mergeCell ref="D3:E3"/>
    <mergeCell ref="G3:H3"/>
    <mergeCell ref="B6:E6"/>
    <mergeCell ref="B7:E7"/>
    <mergeCell ref="A9:A10"/>
    <mergeCell ref="D9:D10"/>
    <mergeCell ref="H5:I5"/>
    <mergeCell ref="H6:I6"/>
    <mergeCell ref="H7:I7"/>
    <mergeCell ref="G13:H13"/>
    <mergeCell ref="G14:H14"/>
    <mergeCell ref="G15:H15"/>
    <mergeCell ref="G16:H1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52:F52"/>
    <mergeCell ref="E53:F53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</mergeCells>
  <conditionalFormatting sqref="E11:F53">
    <cfRule type="containsText" dxfId="1" priority="1" stopIfTrue="1" operator="containsText" text="No Cumple">
      <formula>NOT(ISERROR(SEARCH("No Cumple",E11)))</formula>
    </cfRule>
    <cfRule type="containsText" dxfId="0" priority="2" stopIfTrue="1" operator="containsText" text="Cumple">
      <formula>NOT(ISERROR(SEARCH("Cumple",E11)))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scale="55" orientation="portrait" r:id="rId1"/>
  <colBreaks count="1" manualBreakCount="1">
    <brk id="9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SARTORIUS</vt:lpstr>
      <vt:lpstr>TOLEDO</vt:lpstr>
      <vt:lpstr>PRECISA 21</vt:lpstr>
      <vt:lpstr>PRECISA 22</vt:lpstr>
      <vt:lpstr>'PRECISA 21'!Área_de_impresión</vt:lpstr>
      <vt:lpstr>'PRECISA 22'!Área_de_impresión</vt:lpstr>
      <vt:lpstr>SARTORIUS!Área_de_impresión</vt:lpstr>
      <vt:lpstr>TOLEDO!Área_de_impresión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Quiñones</dc:creator>
  <cp:lastModifiedBy>Usuario</cp:lastModifiedBy>
  <cp:lastPrinted>2023-11-07T20:28:58Z</cp:lastPrinted>
  <dcterms:created xsi:type="dcterms:W3CDTF">2023-11-02T14:49:34Z</dcterms:created>
  <dcterms:modified xsi:type="dcterms:W3CDTF">2025-07-24T13:36:16Z</dcterms:modified>
</cp:coreProperties>
</file>