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chartsheets/sheet2.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Usuario\Desktop\oficina\proy social\"/>
    </mc:Choice>
  </mc:AlternateContent>
  <xr:revisionPtr revIDLastSave="0" documentId="13_ncr:1_{99DB9302-DC91-4420-A0BA-33634F2D51BD}" xr6:coauthVersionLast="47" xr6:coauthVersionMax="47" xr10:uidLastSave="{00000000-0000-0000-0000-000000000000}"/>
  <bookViews>
    <workbookView xWindow="-110" yWindow="-110" windowWidth="19420" windowHeight="10300" firstSheet="2" activeTab="2" xr2:uid="{00000000-000D-0000-FFFF-FFFF00000000}"/>
  </bookViews>
  <sheets>
    <sheet name="Gráfico2" sheetId="19" r:id="rId1"/>
    <sheet name="Gráfico1" sheetId="18" r:id="rId2"/>
    <sheet name="PROYECTO" sheetId="2" r:id="rId3"/>
    <sheet name="Lista" sheetId="5" r:id="rId4"/>
    <sheet name="ACTIVIDAD DE EDUCACIÓN CONTINUA" sheetId="16" r:id="rId5"/>
    <sheet name="LISTADO DE REQUERIMIENTOS " sheetId="17" r:id="rId6"/>
  </sheets>
  <definedNames>
    <definedName name="_xlnm._FilterDatabase" localSheetId="3" hidden="1">Lista!$G$1:$G$1102</definedName>
    <definedName name="_xlnm._FilterDatabase" localSheetId="5" hidden="1">'LISTADO DE REQUERIMIENTOS '!$1:$223</definedName>
    <definedName name="_ftn1" localSheetId="2">PROYECTO!#REF!</definedName>
    <definedName name="_ftnref1" localSheetId="2">PROYECTO!$A$8</definedName>
    <definedName name="_Toc57448675" localSheetId="2">PROYECTO!$A$49</definedName>
    <definedName name="_Toc57448677" localSheetId="2">PROYECTO!$A$26</definedName>
    <definedName name="_xlnm.Print_Area" localSheetId="4">'ACTIVIDAD DE EDUCACIÓN CONTINUA'!$A$1:$I$25</definedName>
    <definedName name="_xlnm.Print_Area" localSheetId="2">PROYECTO!$A$1:$I$306</definedName>
    <definedName name="comunit_extension">Lista!#REF!</definedName>
    <definedName name="dedicacion">Lista!$C$2:$C$4</definedName>
    <definedName name="edu_continuada">Lista!#REF!</definedName>
    <definedName name="estado">Lista!#REF!</definedName>
    <definedName name="nivel">Lista!$B$2:$B$9</definedName>
    <definedName name="Nuevo">Lista!#REF!</definedName>
    <definedName name="Programa">Lista!#REF!</definedName>
    <definedName name="si_no">Lista!$D$2:$D$3</definedName>
    <definedName name="tipo_id">Lista!$A$2:$A$4</definedName>
    <definedName name="tipo_proyecto">Lista!#REF!</definedName>
    <definedName name="_xlnm.Print_Titles" localSheetId="2">PROYECTO!$1:$4</definedName>
    <definedName name="unidad">Lista!#REF!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4" i="17" l="1"/>
  <c r="H269" i="2" l="1"/>
  <c r="E297" i="2" s="1"/>
  <c r="I297" i="2" s="1"/>
  <c r="H267" i="2"/>
  <c r="E295" i="2" s="1"/>
  <c r="I295" i="2" s="1"/>
  <c r="H261" i="2"/>
  <c r="H260" i="2" s="1"/>
  <c r="E292" i="2" s="1"/>
  <c r="I292" i="2" s="1"/>
  <c r="H233" i="2" l="1"/>
  <c r="H232" i="2"/>
  <c r="H231" i="2"/>
  <c r="H239" i="2"/>
  <c r="H238" i="2"/>
  <c r="H237" i="2"/>
  <c r="H236" i="2"/>
  <c r="H235" i="2"/>
  <c r="H234" i="2"/>
  <c r="H243" i="2"/>
  <c r="H242" i="2"/>
  <c r="H241" i="2"/>
  <c r="H249" i="2"/>
  <c r="H248" i="2"/>
  <c r="H247" i="2"/>
  <c r="H246" i="2"/>
  <c r="H245" i="2"/>
  <c r="H251" i="2"/>
  <c r="H252" i="2"/>
  <c r="H253" i="2"/>
  <c r="H254" i="2"/>
  <c r="H255" i="2"/>
  <c r="H257" i="2"/>
  <c r="H258" i="2"/>
  <c r="H259" i="2"/>
  <c r="H263" i="2"/>
  <c r="H264" i="2"/>
  <c r="H266" i="2"/>
  <c r="H268" i="2"/>
  <c r="E296" i="2" s="1"/>
  <c r="I296" i="2" s="1"/>
  <c r="H229" i="2"/>
  <c r="H228" i="2"/>
  <c r="H224" i="2"/>
  <c r="H225" i="2"/>
  <c r="H226" i="2"/>
  <c r="H223" i="2"/>
  <c r="H240" i="2" l="1"/>
  <c r="E288" i="2" s="1"/>
  <c r="I288" i="2" s="1"/>
  <c r="H227" i="2"/>
  <c r="E286" i="2" s="1"/>
  <c r="I286" i="2" s="1"/>
  <c r="H244" i="2"/>
  <c r="E289" i="2" s="1"/>
  <c r="I289" i="2" s="1"/>
  <c r="H222" i="2"/>
  <c r="E285" i="2" s="1"/>
  <c r="I285" i="2" s="1"/>
  <c r="H256" i="2"/>
  <c r="E291" i="2" s="1"/>
  <c r="I291" i="2" s="1"/>
  <c r="H250" i="2"/>
  <c r="E290" i="2" s="1"/>
  <c r="I290" i="2" s="1"/>
  <c r="H230" i="2"/>
  <c r="E287" i="2" s="1"/>
  <c r="I287" i="2" s="1"/>
  <c r="H262" i="2"/>
  <c r="E293" i="2" s="1"/>
  <c r="I293" i="2" s="1"/>
  <c r="H265" i="2"/>
  <c r="E294" i="2" s="1"/>
  <c r="I294" i="2" s="1"/>
  <c r="F215" i="2" l="1"/>
  <c r="G215" i="2" s="1"/>
  <c r="F216" i="2"/>
  <c r="G216" i="2" s="1"/>
  <c r="F214" i="2"/>
  <c r="G214" i="2" s="1"/>
  <c r="G217" i="2" l="1"/>
  <c r="H221" i="2" s="1"/>
  <c r="C284" i="2" s="1"/>
  <c r="I284" i="2" s="1"/>
  <c r="G298" i="2" l="1"/>
  <c r="E298" i="2"/>
  <c r="C298" i="2"/>
  <c r="F1101" i="5" l="1"/>
  <c r="F1100" i="5"/>
  <c r="F1096" i="5"/>
  <c r="F1095" i="5"/>
  <c r="F1094" i="5"/>
  <c r="F1093" i="5"/>
  <c r="I298" i="2" l="1"/>
  <c r="H270" i="2"/>
  <c r="H271"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Mario Hidalgo</author>
    <author>Profesional de Proyeccion Social</author>
    <author>SIG</author>
  </authors>
  <commentList>
    <comment ref="H58" authorId="0" shapeId="0" xr:uid="{00000000-0006-0000-0200-000001000000}">
      <text>
        <r>
          <rPr>
            <sz val="11"/>
            <color rgb="FF000000"/>
            <rFont val="Calibri"/>
            <family val="2"/>
          </rPr>
          <t>Enunciar y Enumerar las actividades a realizar de cada uno de los estudiantes colaboradores</t>
        </r>
      </text>
    </comment>
    <comment ref="C71" authorId="1" shapeId="0" xr:uid="{00000000-0006-0000-0200-000002000000}">
      <text>
        <r>
          <rPr>
            <b/>
            <sz val="9"/>
            <color indexed="81"/>
            <rFont val="Tahoma"/>
            <family val="2"/>
          </rPr>
          <t xml:space="preserve">Enunciar brevemente que necesidad se identifica </t>
        </r>
      </text>
    </comment>
    <comment ref="A88" authorId="0" shapeId="0" xr:uid="{00000000-0006-0000-0200-000003000000}">
      <text>
        <r>
          <rPr>
            <sz val="10"/>
            <color rgb="FF000000"/>
            <rFont val="Arial"/>
            <family val="2"/>
          </rPr>
          <t>En el planteamiento del problema o análisis del contexto, es fundamental indicar claramente que se quiere resolver, el problema concreto a cuya solución se contribuirá con la ejecución del proyecto.  Por lo tanto se recomienda hacer una descripción clara, precisa y completa de la naturaleza y magnitud del problema.</t>
        </r>
      </text>
    </comment>
    <comment ref="A150" authorId="0" shapeId="0" xr:uid="{00000000-0006-0000-0200-000004000000}">
      <text>
        <r>
          <rPr>
            <sz val="10"/>
            <color rgb="FF000000"/>
            <rFont val="Arial"/>
            <family val="2"/>
          </rPr>
          <t>Se recomienda hacer una descripción clara, precisa y completa donde se se pruebe con razones convincentes la necesidad de la realización del Proyecto.</t>
        </r>
      </text>
    </comment>
    <comment ref="A153" authorId="2" shapeId="0" xr:uid="{00000000-0006-0000-0200-000005000000}">
      <text>
        <r>
          <rPr>
            <b/>
            <sz val="9"/>
            <color indexed="81"/>
            <rFont val="Tahoma"/>
            <family val="2"/>
          </rPr>
          <t>condiciones iniciales del territorio o la comunidad antes de la puesta en marcha del proyecto</t>
        </r>
        <r>
          <rPr>
            <sz val="9"/>
            <color indexed="81"/>
            <rFont val="Tahoma"/>
            <family val="2"/>
          </rPr>
          <t xml:space="preserve">
</t>
        </r>
      </text>
    </comment>
    <comment ref="A157" authorId="0" shapeId="0" xr:uid="{00000000-0006-0000-0200-000006000000}">
      <text>
        <r>
          <rPr>
            <sz val="11"/>
            <color rgb="FF000000"/>
            <rFont val="Calibri"/>
            <family val="2"/>
          </rPr>
          <t>Los objetivos (general y específicos), indican lo que se espera lograr con el proyecto. Deben enunciarse con claridad y en forma tal que puedan evaluarse al finalizar la ejecución del proyecto. Deben ser coherentes con el problema y con la metodología que se propone. (Recuerde que no debe confundir objetivos con actividades o metodología)</t>
        </r>
      </text>
    </comment>
    <comment ref="F162" authorId="2" shapeId="0" xr:uid="{00000000-0006-0000-0200-000007000000}">
      <text>
        <r>
          <rPr>
            <b/>
            <sz val="9"/>
            <color indexed="81"/>
            <rFont val="Tahoma"/>
            <family val="2"/>
          </rPr>
          <t>cuantifica los bienes o servicios producidos en la implementación de la estrategia de rendición de cuentas, así como los cambios generados por la implementación, pertinentes para el logro de los objetivos</t>
        </r>
      </text>
    </comment>
    <comment ref="F163" authorId="2" shapeId="0" xr:uid="{00000000-0006-0000-0200-000008000000}">
      <text>
        <r>
          <rPr>
            <b/>
            <sz val="9"/>
            <color indexed="81"/>
            <rFont val="Tahoma"/>
            <family val="2"/>
          </rPr>
          <t>cuantifica los bienes o servicios producidos en la implementación de la estrategia de rendición de cuentas, así como los cambios generados por la implementación, pertinentes para el logro de los objetivos</t>
        </r>
      </text>
    </comment>
    <comment ref="F164" authorId="2" shapeId="0" xr:uid="{00000000-0006-0000-0200-000009000000}">
      <text>
        <r>
          <rPr>
            <b/>
            <sz val="9"/>
            <color indexed="81"/>
            <rFont val="Tahoma"/>
            <family val="2"/>
          </rPr>
          <t>cuantifica los bienes o servicios producidos en la implementación de la estrategia de rendición de cuentas, así como los cambios generados por la implementación, pertinentes para el logro de los objetivos</t>
        </r>
      </text>
    </comment>
    <comment ref="A167" authorId="0" shapeId="0" xr:uid="{00000000-0006-0000-0200-00000A000000}">
      <text>
        <r>
          <rPr>
            <sz val="10"/>
            <color rgb="FF000000"/>
            <rFont val="Arial"/>
            <family val="2"/>
          </rPr>
          <t>Debe reflejar la estructura lógica del proyecto comunitario desde la elección de un enfoque metodológico específico hasta la forma como se van a analizar, interpretar y presentar los resultados. En consecuencia, debe reflejar la articulación entre, los objetivos y los procedimientos para cumplir dichos objetivos. Deberá indicarse el proceso a seguir en la recolección de la información, así como en la organización, sistematización y análisis de los datos. Tenga en cuenta que el diseño metodológico es la base para planificar todas las actividades que demanda el proyecto y para determinar los recursos humanos y financieros requeridos; por lo tanto, una metodología vaga o imprecisa no brinda elementos para evaluar la pertinencia de los recursos solicitados.</t>
        </r>
      </text>
    </comment>
    <comment ref="A191" authorId="2" shapeId="0" xr:uid="{00000000-0006-0000-0200-00000B000000}">
      <text>
        <r>
          <rPr>
            <sz val="9"/>
            <color indexed="81"/>
            <rFont val="Tahoma"/>
            <family val="2"/>
          </rPr>
          <t>Se realizará educación continua como actividad dentro de su proyecto por favor diligenciar la ficha anexa ACTIVIDAD DE EDUCACION CONTINUA</t>
        </r>
      </text>
    </comment>
    <comment ref="F191" authorId="3" shapeId="0" xr:uid="{00000000-0006-0000-0200-00000C000000}">
      <text>
        <r>
          <rPr>
            <sz val="9"/>
            <color indexed="81"/>
            <rFont val="Tahoma"/>
            <family val="2"/>
          </rPr>
          <t xml:space="preserve">dd/mm/aaaa
</t>
        </r>
      </text>
    </comment>
    <comment ref="A218" authorId="0" shapeId="0" xr:uid="{00000000-0006-0000-0200-00000D000000}">
      <text>
        <r>
          <rPr>
            <sz val="11"/>
            <color rgb="FF000000"/>
            <rFont val="Calibri"/>
            <family val="2"/>
          </rPr>
          <t>El presupuesto debe tener una relación razonable entre los rubros, cantidades y montos solicitados con los objetivos, la metodología y la duración del proyecto. (Consulte los rubros financiables en los términos de la convocatoria interna a la cual aplica).</t>
        </r>
      </text>
    </comment>
  </commentList>
</comments>
</file>

<file path=xl/sharedStrings.xml><?xml version="1.0" encoding="utf-8"?>
<sst xmlns="http://schemas.openxmlformats.org/spreadsheetml/2006/main" count="3011" uniqueCount="2376">
  <si>
    <t>TOTAL</t>
  </si>
  <si>
    <t xml:space="preserve">Fecha </t>
  </si>
  <si>
    <t xml:space="preserve">Facultad </t>
  </si>
  <si>
    <t>Fecha de Inicio</t>
  </si>
  <si>
    <t>Fecha Culminación</t>
  </si>
  <si>
    <t>País</t>
  </si>
  <si>
    <t>Departamento/Provincia</t>
  </si>
  <si>
    <t>Municipio</t>
  </si>
  <si>
    <t>tipo_id</t>
  </si>
  <si>
    <t>nivel</t>
  </si>
  <si>
    <t>dedicacion</t>
  </si>
  <si>
    <t>si_no</t>
  </si>
  <si>
    <t>Pais</t>
  </si>
  <si>
    <t>Departamento</t>
  </si>
  <si>
    <t>Facultad</t>
  </si>
  <si>
    <t>Horas</t>
  </si>
  <si>
    <t>Programa académico</t>
  </si>
  <si>
    <t>Tipo de Actividad</t>
  </si>
  <si>
    <t>Cofinanciación</t>
  </si>
  <si>
    <t>Cédula de ciudadania</t>
  </si>
  <si>
    <t xml:space="preserve">Postdoctorado                </t>
  </si>
  <si>
    <t>Planta</t>
  </si>
  <si>
    <t>Si</t>
  </si>
  <si>
    <t>Afganistán</t>
  </si>
  <si>
    <t>Amazonas</t>
  </si>
  <si>
    <t>Leticia</t>
  </si>
  <si>
    <t>Facultad de Ciencias de la Salud</t>
  </si>
  <si>
    <t>Medicina Veterinaria y Zootecnia</t>
  </si>
  <si>
    <t>Diplomado</t>
  </si>
  <si>
    <t>Dinero</t>
  </si>
  <si>
    <t>Consultores</t>
  </si>
  <si>
    <t>Colombia</t>
  </si>
  <si>
    <t>Cédula de extranjeria</t>
  </si>
  <si>
    <t xml:space="preserve">Doctorado </t>
  </si>
  <si>
    <t>Ocasional</t>
  </si>
  <si>
    <t>No</t>
  </si>
  <si>
    <t>Akrotiri</t>
  </si>
  <si>
    <t>Antioquia</t>
  </si>
  <si>
    <t>Puerto Nariño</t>
  </si>
  <si>
    <t>Facultad de Ciencias Económicas</t>
  </si>
  <si>
    <t>Ingeniería Agronómica</t>
  </si>
  <si>
    <t>Seminarios de Actualización</t>
  </si>
  <si>
    <t>Especie</t>
  </si>
  <si>
    <t>Asesores</t>
  </si>
  <si>
    <t>Educación</t>
  </si>
  <si>
    <t>Venezuela</t>
  </si>
  <si>
    <t>Documento de Identidad Extranjera</t>
  </si>
  <si>
    <t>Maestría</t>
  </si>
  <si>
    <t>Cátedra</t>
  </si>
  <si>
    <t>Albania</t>
  </si>
  <si>
    <t>Arauca</t>
  </si>
  <si>
    <t>Cáceres</t>
  </si>
  <si>
    <t>Facultad de Ciencias Agropecuarias y Recursos Naturales</t>
  </si>
  <si>
    <t>Ingeniería Agroindustrial</t>
  </si>
  <si>
    <t>Cursos Libres</t>
  </si>
  <si>
    <t>Dinero y Especie</t>
  </si>
  <si>
    <t>Tarjeta de Identidad</t>
  </si>
  <si>
    <t>Especialización</t>
  </si>
  <si>
    <t>Alemania</t>
  </si>
  <si>
    <t>Atlántico</t>
  </si>
  <si>
    <t>Caucasia</t>
  </si>
  <si>
    <t>Facultad de Ciencias Humanas y de la Educación</t>
  </si>
  <si>
    <t>Cursos de Actualización</t>
  </si>
  <si>
    <t>Pasaporte</t>
  </si>
  <si>
    <t>Profesional</t>
  </si>
  <si>
    <t>Andorra</t>
  </si>
  <si>
    <t>Bolívar</t>
  </si>
  <si>
    <t>El Bagre</t>
  </si>
  <si>
    <t>Facultad de Ciencias Básicas e Ingenierias</t>
  </si>
  <si>
    <t>Biología</t>
  </si>
  <si>
    <t>Técnico</t>
  </si>
  <si>
    <t>Argentina</t>
  </si>
  <si>
    <t>Música</t>
  </si>
  <si>
    <t>Certificado Cabildo</t>
  </si>
  <si>
    <t xml:space="preserve">Tecnólogo </t>
  </si>
  <si>
    <t>Angola</t>
  </si>
  <si>
    <t>Boyacá</t>
  </si>
  <si>
    <t>Nechì</t>
  </si>
  <si>
    <t>Ingeniería Electrónica</t>
  </si>
  <si>
    <t>Artes representativas</t>
  </si>
  <si>
    <t>Anguila</t>
  </si>
  <si>
    <t>Caldas</t>
  </si>
  <si>
    <t>Tarazá</t>
  </si>
  <si>
    <t>Ingeniería de Sistemas</t>
  </si>
  <si>
    <t>Brasil</t>
  </si>
  <si>
    <t>Publicidad y afines</t>
  </si>
  <si>
    <t>Estudiante de Posgrado</t>
  </si>
  <si>
    <t>Antártida</t>
  </si>
  <si>
    <t>Caquetá</t>
  </si>
  <si>
    <t>Zaragoza</t>
  </si>
  <si>
    <t>Contaduría Pública</t>
  </si>
  <si>
    <t>Diseño</t>
  </si>
  <si>
    <t>Antigua y Barbuda</t>
  </si>
  <si>
    <t>Casanare</t>
  </si>
  <si>
    <t>Caracolí</t>
  </si>
  <si>
    <t>Economía</t>
  </si>
  <si>
    <t>Bacteriología</t>
  </si>
  <si>
    <t>Antillas Neerlandesas</t>
  </si>
  <si>
    <t>Cauca</t>
  </si>
  <si>
    <t>Maceo</t>
  </si>
  <si>
    <t>Mercadeo</t>
  </si>
  <si>
    <t>Odontología</t>
  </si>
  <si>
    <t>Arabia Saudí</t>
  </si>
  <si>
    <t>Cesar</t>
  </si>
  <si>
    <t>Puerto Berrío</t>
  </si>
  <si>
    <t>Administración de Empresas</t>
  </si>
  <si>
    <t>Aarctic Ocean</t>
  </si>
  <si>
    <t>Chocó</t>
  </si>
  <si>
    <t>Puerto Nare</t>
  </si>
  <si>
    <t>Optometría, otros programas de ciencias de la salud</t>
  </si>
  <si>
    <t>Argelia</t>
  </si>
  <si>
    <t>Córdoba</t>
  </si>
  <si>
    <t>Puerto Triunfo</t>
  </si>
  <si>
    <t>Nutrición y dietética</t>
  </si>
  <si>
    <t>Cundinamarca</t>
  </si>
  <si>
    <t>Yondó</t>
  </si>
  <si>
    <t>Licenciatura en Educación Infantil</t>
  </si>
  <si>
    <t>Enfermería</t>
  </si>
  <si>
    <t>Armenia</t>
  </si>
  <si>
    <t>Guainía</t>
  </si>
  <si>
    <t>Amalfi</t>
  </si>
  <si>
    <t>Licenciatura en Matemáticas</t>
  </si>
  <si>
    <t>Terapias</t>
  </si>
  <si>
    <t>Aruba</t>
  </si>
  <si>
    <t>Guaviare</t>
  </si>
  <si>
    <t>Anorí</t>
  </si>
  <si>
    <t>Medicina</t>
  </si>
  <si>
    <t>Ashmore and Cartier Islands</t>
  </si>
  <si>
    <t>Huila</t>
  </si>
  <si>
    <t>Cisneros</t>
  </si>
  <si>
    <t>Atlantic Ocean</t>
  </si>
  <si>
    <t>La Guajira</t>
  </si>
  <si>
    <t>Remedios</t>
  </si>
  <si>
    <t>Australia</t>
  </si>
  <si>
    <t>Magdalena</t>
  </si>
  <si>
    <t>San Roque</t>
  </si>
  <si>
    <t>Austria</t>
  </si>
  <si>
    <t>Meta</t>
  </si>
  <si>
    <t>Santo Domingo</t>
  </si>
  <si>
    <t>Azeeerbaiyán</t>
  </si>
  <si>
    <t>Nariño</t>
  </si>
  <si>
    <t>Segovia</t>
  </si>
  <si>
    <t>Bahamas</t>
  </si>
  <si>
    <t>Norte de Santander</t>
  </si>
  <si>
    <t>Vegachí</t>
  </si>
  <si>
    <t>Psicología</t>
  </si>
  <si>
    <t>Baahráin</t>
  </si>
  <si>
    <t>Putumayo</t>
  </si>
  <si>
    <t>Yalí</t>
  </si>
  <si>
    <t>Bangladesh</t>
  </si>
  <si>
    <t>Quindío</t>
  </si>
  <si>
    <t>Yolombó</t>
  </si>
  <si>
    <t>Formación relacionada con el campo militar o policial</t>
  </si>
  <si>
    <t>Barbados</t>
  </si>
  <si>
    <t>Risaralda</t>
  </si>
  <si>
    <t>Angostura</t>
  </si>
  <si>
    <t>Bélgica</t>
  </si>
  <si>
    <t>Santander</t>
  </si>
  <si>
    <t>Belmira</t>
  </si>
  <si>
    <t>Belice</t>
  </si>
  <si>
    <t>Sucre</t>
  </si>
  <si>
    <t>Briceño</t>
  </si>
  <si>
    <t>Benín</t>
  </si>
  <si>
    <t>Tolima</t>
  </si>
  <si>
    <t>Campamento</t>
  </si>
  <si>
    <t>Bermidas</t>
  </si>
  <si>
    <t>Valle del Cauca</t>
  </si>
  <si>
    <t>Carolina del Príncipe</t>
  </si>
  <si>
    <t xml:space="preserve">
</t>
  </si>
  <si>
    <t>Bielorrusia</t>
  </si>
  <si>
    <t>Vaupés</t>
  </si>
  <si>
    <t>Donmatías</t>
  </si>
  <si>
    <t>Birmania; Myanmar</t>
  </si>
  <si>
    <t>Vichada</t>
  </si>
  <si>
    <t>Entrerríos</t>
  </si>
  <si>
    <t>Bolivia</t>
  </si>
  <si>
    <t>Bogotá</t>
  </si>
  <si>
    <t>Gómez Plata</t>
  </si>
  <si>
    <t>Bosnia y Hercegovina</t>
  </si>
  <si>
    <t>San Andrés, Providencia y Santa Catalina</t>
  </si>
  <si>
    <t>Guadalupe</t>
  </si>
  <si>
    <t>Botsuana</t>
  </si>
  <si>
    <t>Ituango</t>
  </si>
  <si>
    <t>San Andrés de Cuerquia</t>
  </si>
  <si>
    <t>Brunéi</t>
  </si>
  <si>
    <t>San José de la Montaña</t>
  </si>
  <si>
    <t>Bulgaria</t>
  </si>
  <si>
    <t>San Pedro de los Milagros</t>
  </si>
  <si>
    <t>Burkina Faso</t>
  </si>
  <si>
    <t>Santa Rosa de Osos</t>
  </si>
  <si>
    <t>Brundi</t>
  </si>
  <si>
    <t>Toledo</t>
  </si>
  <si>
    <t>Arquitectura</t>
  </si>
  <si>
    <t>Bután</t>
  </si>
  <si>
    <t>Valdivia</t>
  </si>
  <si>
    <t>Cabo Verde</t>
  </si>
  <si>
    <t>Yarumal</t>
  </si>
  <si>
    <t>Camboya</t>
  </si>
  <si>
    <t>Abriaquí</t>
  </si>
  <si>
    <t>Camerún</t>
  </si>
  <si>
    <t>Canadá</t>
  </si>
  <si>
    <t>Anzá</t>
  </si>
  <si>
    <t>Chad</t>
  </si>
  <si>
    <t>Chile</t>
  </si>
  <si>
    <t>Buriticá</t>
  </si>
  <si>
    <t>China</t>
  </si>
  <si>
    <t>Caicedo</t>
  </si>
  <si>
    <t>Chipre</t>
  </si>
  <si>
    <t>Cañasgordas</t>
  </si>
  <si>
    <t>Clipperton Island</t>
  </si>
  <si>
    <t>Dabeiba</t>
  </si>
  <si>
    <t>Ebéjico</t>
  </si>
  <si>
    <t>Comoras</t>
  </si>
  <si>
    <t>Frontino</t>
  </si>
  <si>
    <t>Congo</t>
  </si>
  <si>
    <t>Giraldo</t>
  </si>
  <si>
    <t>Coral Sea Islands</t>
  </si>
  <si>
    <t>Heliconia</t>
  </si>
  <si>
    <t>Corea del Norte</t>
  </si>
  <si>
    <t>Liborina</t>
  </si>
  <si>
    <t>Corea del Sur</t>
  </si>
  <si>
    <t>Olaya</t>
  </si>
  <si>
    <t>Costa de Marfil</t>
  </si>
  <si>
    <t>Peque</t>
  </si>
  <si>
    <t>Costa Rica</t>
  </si>
  <si>
    <t>Inírida</t>
  </si>
  <si>
    <t>Croacia</t>
  </si>
  <si>
    <t>San Jerónimo</t>
  </si>
  <si>
    <t>Cuba</t>
  </si>
  <si>
    <t>Sopetrán</t>
  </si>
  <si>
    <t>Dhekelia</t>
  </si>
  <si>
    <t>Uramita</t>
  </si>
  <si>
    <t>Dinamarca</t>
  </si>
  <si>
    <t>Abejorral</t>
  </si>
  <si>
    <t>Dominica</t>
  </si>
  <si>
    <t>Alejandría</t>
  </si>
  <si>
    <t xml:space="preserve">Ecuador </t>
  </si>
  <si>
    <t>Egipto</t>
  </si>
  <si>
    <t>Carmen de Viboral</t>
  </si>
  <si>
    <t>El Salvador</t>
  </si>
  <si>
    <t>Cocorná</t>
  </si>
  <si>
    <t>El Vaticano</t>
  </si>
  <si>
    <t>Concepción</t>
  </si>
  <si>
    <t>Emiratos Árabes Unidos</t>
  </si>
  <si>
    <t>El Peñol</t>
  </si>
  <si>
    <t>Eritrea</t>
  </si>
  <si>
    <t>El Retiro</t>
  </si>
  <si>
    <t>Eslovaquia</t>
  </si>
  <si>
    <t>El Santuario</t>
  </si>
  <si>
    <t>Eslovenia</t>
  </si>
  <si>
    <t>Granada</t>
  </si>
  <si>
    <t>España</t>
  </si>
  <si>
    <t>Guarne</t>
  </si>
  <si>
    <t>Estados Unidos</t>
  </si>
  <si>
    <t>Guatapé</t>
  </si>
  <si>
    <t>Estonia</t>
  </si>
  <si>
    <t>La Ceja</t>
  </si>
  <si>
    <t>Etiopía</t>
  </si>
  <si>
    <t>La Unión</t>
  </si>
  <si>
    <t>Filipinas</t>
  </si>
  <si>
    <t>Marinilla</t>
  </si>
  <si>
    <t>Finlandia</t>
  </si>
  <si>
    <t>Fiyi</t>
  </si>
  <si>
    <t>Rionegro</t>
  </si>
  <si>
    <t>Francia</t>
  </si>
  <si>
    <t>San Carlos</t>
  </si>
  <si>
    <t>Gabón</t>
  </si>
  <si>
    <t>San Francisco</t>
  </si>
  <si>
    <t>Gambia</t>
  </si>
  <si>
    <t>San Luis</t>
  </si>
  <si>
    <t>Gaza Strip</t>
  </si>
  <si>
    <t>San Rafael</t>
  </si>
  <si>
    <t>Georgia</t>
  </si>
  <si>
    <t>San Vicente</t>
  </si>
  <si>
    <t>Ghana</t>
  </si>
  <si>
    <t>Sonsón</t>
  </si>
  <si>
    <t>Gibraltar</t>
  </si>
  <si>
    <t>Amagá</t>
  </si>
  <si>
    <t>Andes</t>
  </si>
  <si>
    <t>Grecia</t>
  </si>
  <si>
    <t>Angelópolis</t>
  </si>
  <si>
    <t>Groenlandia</t>
  </si>
  <si>
    <t>Betania</t>
  </si>
  <si>
    <t>Guam</t>
  </si>
  <si>
    <t>Betulia</t>
  </si>
  <si>
    <t>Guatemala</t>
  </si>
  <si>
    <t>Caramanta</t>
  </si>
  <si>
    <t>Guernsey</t>
  </si>
  <si>
    <t>Ciudad Bolívar</t>
  </si>
  <si>
    <t>Guinea</t>
  </si>
  <si>
    <t>Concordia</t>
  </si>
  <si>
    <t>Guinea Ecuatorial</t>
  </si>
  <si>
    <t>Fredonia</t>
  </si>
  <si>
    <t>Guinea - Bissau</t>
  </si>
  <si>
    <t>Hispania</t>
  </si>
  <si>
    <t>Guayana</t>
  </si>
  <si>
    <t>Jardín</t>
  </si>
  <si>
    <t>Haití</t>
  </si>
  <si>
    <t>Jericó</t>
  </si>
  <si>
    <t>Honduras</t>
  </si>
  <si>
    <t>La Pintada</t>
  </si>
  <si>
    <t>Hong Kong</t>
  </si>
  <si>
    <t>Montebello</t>
  </si>
  <si>
    <t>Hungría</t>
  </si>
  <si>
    <t>Pueblorrico</t>
  </si>
  <si>
    <t>India</t>
  </si>
  <si>
    <t>Salgar</t>
  </si>
  <si>
    <t>Indian Ocean</t>
  </si>
  <si>
    <t>Santa Bárbara</t>
  </si>
  <si>
    <t>Indonesia</t>
  </si>
  <si>
    <t>Támesis</t>
  </si>
  <si>
    <t>Irán</t>
  </si>
  <si>
    <t>Tarso</t>
  </si>
  <si>
    <t>Iraq</t>
  </si>
  <si>
    <t>Titiribí</t>
  </si>
  <si>
    <t>Irlanda</t>
  </si>
  <si>
    <t>Urrao</t>
  </si>
  <si>
    <t>Isla Bouvet</t>
  </si>
  <si>
    <t>Valparaíso</t>
  </si>
  <si>
    <t>Isla Christmas</t>
  </si>
  <si>
    <t>Venecia</t>
  </si>
  <si>
    <t>Isla Norfolk</t>
  </si>
  <si>
    <t>Apartadó</t>
  </si>
  <si>
    <t>Islandia</t>
  </si>
  <si>
    <t>Arboletes</t>
  </si>
  <si>
    <t>Islas Caimán</t>
  </si>
  <si>
    <t>Carepa</t>
  </si>
  <si>
    <t>Islas Cocos</t>
  </si>
  <si>
    <t>Chigorodó</t>
  </si>
  <si>
    <t>Islas Cook</t>
  </si>
  <si>
    <t>Murindó</t>
  </si>
  <si>
    <t>Islas Feroe</t>
  </si>
  <si>
    <t>Mutatá</t>
  </si>
  <si>
    <t>Islas Georgia del Sur y Sandwich del Sur</t>
  </si>
  <si>
    <t>Necoclí</t>
  </si>
  <si>
    <t>Islas Heard y McDonals</t>
  </si>
  <si>
    <t>San Juan de Urabá</t>
  </si>
  <si>
    <t>Islas Malvinas</t>
  </si>
  <si>
    <t>San Pedro de Urabá</t>
  </si>
  <si>
    <t>Islas Marianas del Norte</t>
  </si>
  <si>
    <t>Turbo</t>
  </si>
  <si>
    <t>Islas Marshall</t>
  </si>
  <si>
    <t>Vigía del Fuerte</t>
  </si>
  <si>
    <t>Islas Pitcairn</t>
  </si>
  <si>
    <t>Barbosa</t>
  </si>
  <si>
    <t>Islas Salomón</t>
  </si>
  <si>
    <t>Bello</t>
  </si>
  <si>
    <t>Islas Turcas y Caicos</t>
  </si>
  <si>
    <t>Islas Vírgenes Americanas</t>
  </si>
  <si>
    <t>Copacabana</t>
  </si>
  <si>
    <t>Islas Vírgenes Británicas</t>
  </si>
  <si>
    <t>Envigado</t>
  </si>
  <si>
    <t>Israel</t>
  </si>
  <si>
    <t>Girardota</t>
  </si>
  <si>
    <t>Italia</t>
  </si>
  <si>
    <t>Itagüí</t>
  </si>
  <si>
    <t>Jamaica</t>
  </si>
  <si>
    <t>La Estrella</t>
  </si>
  <si>
    <t>Jan Mayen</t>
  </si>
  <si>
    <t>Medellín</t>
  </si>
  <si>
    <t>Japón</t>
  </si>
  <si>
    <t>Sabaneta</t>
  </si>
  <si>
    <t>Jersey</t>
  </si>
  <si>
    <t>Jordania</t>
  </si>
  <si>
    <t>Arauquita</t>
  </si>
  <si>
    <t>Kazajistán</t>
  </si>
  <si>
    <t>Cravo Norte</t>
  </si>
  <si>
    <t>Kenia</t>
  </si>
  <si>
    <t>Fortul</t>
  </si>
  <si>
    <t>Kirguizistán</t>
  </si>
  <si>
    <t>Puerto Rondòn</t>
  </si>
  <si>
    <t>Kiribati</t>
  </si>
  <si>
    <t>Saravena</t>
  </si>
  <si>
    <t>Kuwait</t>
  </si>
  <si>
    <t>Tame</t>
  </si>
  <si>
    <t>Laos</t>
  </si>
  <si>
    <t>Providencia y Santa Catalina</t>
  </si>
  <si>
    <t>Lesoto</t>
  </si>
  <si>
    <t>Barranquilla</t>
  </si>
  <si>
    <t>Letonia</t>
  </si>
  <si>
    <t>Baranoa</t>
  </si>
  <si>
    <t>Libano</t>
  </si>
  <si>
    <t>Campo de la Cruz</t>
  </si>
  <si>
    <t>Liberia</t>
  </si>
  <si>
    <t>Candelaria</t>
  </si>
  <si>
    <t>Libia</t>
  </si>
  <si>
    <t>Galapa</t>
  </si>
  <si>
    <t>Liechtenstein</t>
  </si>
  <si>
    <t>Juan de Acosta</t>
  </si>
  <si>
    <t>Lituania</t>
  </si>
  <si>
    <t>Luruaco</t>
  </si>
  <si>
    <t>Luxemburgo</t>
  </si>
  <si>
    <t>Malambo</t>
  </si>
  <si>
    <t>Macao</t>
  </si>
  <si>
    <t>Manatí</t>
  </si>
  <si>
    <t>Macedonia</t>
  </si>
  <si>
    <t>Palmar de Varela</t>
  </si>
  <si>
    <t>Madagascar</t>
  </si>
  <si>
    <t>Piojó</t>
  </si>
  <si>
    <t>Malasia</t>
  </si>
  <si>
    <t>Polonuevo</t>
  </si>
  <si>
    <t>Malaui</t>
  </si>
  <si>
    <t>Ponedera</t>
  </si>
  <si>
    <t>Maldivas</t>
  </si>
  <si>
    <t>Puerto Colombia</t>
  </si>
  <si>
    <t>Nombre Completo</t>
  </si>
  <si>
    <t>Malí</t>
  </si>
  <si>
    <t>Repelón</t>
  </si>
  <si>
    <t>Malta</t>
  </si>
  <si>
    <t>Sabanagrande</t>
  </si>
  <si>
    <t>Man, Isleof</t>
  </si>
  <si>
    <t>Sabanalarga</t>
  </si>
  <si>
    <t>Marruecos</t>
  </si>
  <si>
    <t>Santa Lucía</t>
  </si>
  <si>
    <t>Mauricio</t>
  </si>
  <si>
    <t>Santo Tomás</t>
  </si>
  <si>
    <t>Mauritania</t>
  </si>
  <si>
    <t>Soledad</t>
  </si>
  <si>
    <t>Mayotte</t>
  </si>
  <si>
    <t>Suán</t>
  </si>
  <si>
    <t>México</t>
  </si>
  <si>
    <t>Tubará</t>
  </si>
  <si>
    <t>Micronesia</t>
  </si>
  <si>
    <t>Usiacurí</t>
  </si>
  <si>
    <t>Moldavia</t>
  </si>
  <si>
    <t>Achí</t>
  </si>
  <si>
    <t>Mónaco</t>
  </si>
  <si>
    <t>Altos del Rosario</t>
  </si>
  <si>
    <t>Tipo de Documento de Identificación</t>
  </si>
  <si>
    <t>Mongoolia</t>
  </si>
  <si>
    <t>Arenal</t>
  </si>
  <si>
    <t>Montenegro</t>
  </si>
  <si>
    <t>Arjona</t>
  </si>
  <si>
    <t>Monserrat</t>
  </si>
  <si>
    <t>Arroyohondo</t>
  </si>
  <si>
    <t>Mozambique</t>
  </si>
  <si>
    <t>Barranco de Loba</t>
  </si>
  <si>
    <t>Mundo</t>
  </si>
  <si>
    <t>Calamar</t>
  </si>
  <si>
    <t>Namibia</t>
  </si>
  <si>
    <t>Cantagallo</t>
  </si>
  <si>
    <t>Nauru</t>
  </si>
  <si>
    <t>El Carmen de Bolívar</t>
  </si>
  <si>
    <t>Navassa Island</t>
  </si>
  <si>
    <t>Cartagena de Indias</t>
  </si>
  <si>
    <t>Nepal</t>
  </si>
  <si>
    <t>Cicuco</t>
  </si>
  <si>
    <t>Nicaragua</t>
  </si>
  <si>
    <t>Clemencia</t>
  </si>
  <si>
    <t>Níger</t>
  </si>
  <si>
    <t>Nigeria</t>
  </si>
  <si>
    <t>El Guamo</t>
  </si>
  <si>
    <t>Niue</t>
  </si>
  <si>
    <t>El Peñón</t>
  </si>
  <si>
    <t>Noruega</t>
  </si>
  <si>
    <t>Hatillo de Loba</t>
  </si>
  <si>
    <t>Nueva Celedonia</t>
  </si>
  <si>
    <t>Magangué</t>
  </si>
  <si>
    <t>Nueva Zelanda</t>
  </si>
  <si>
    <t>Mahates</t>
  </si>
  <si>
    <t>Omán</t>
  </si>
  <si>
    <t>Margarita</t>
  </si>
  <si>
    <t>Pacific Ocean</t>
  </si>
  <si>
    <t>María La Baja</t>
  </si>
  <si>
    <t>Países Bajos</t>
  </si>
  <si>
    <t>Montecristo</t>
  </si>
  <si>
    <t>Pakistán</t>
  </si>
  <si>
    <t>Morales</t>
  </si>
  <si>
    <t>Palaos</t>
  </si>
  <si>
    <t>Norosí</t>
  </si>
  <si>
    <t>Panamá</t>
  </si>
  <si>
    <t>Pinillos</t>
  </si>
  <si>
    <t>Papúa-Nueva Guinea</t>
  </si>
  <si>
    <t>Regidor</t>
  </si>
  <si>
    <t>Paracel Islands</t>
  </si>
  <si>
    <t>Río Viejo</t>
  </si>
  <si>
    <t>Paraguay</t>
  </si>
  <si>
    <t>San Cristóbal</t>
  </si>
  <si>
    <t>Perù</t>
  </si>
  <si>
    <t>San Estanislao</t>
  </si>
  <si>
    <t>Polinesia Francesa</t>
  </si>
  <si>
    <t>San Fernando</t>
  </si>
  <si>
    <t>Polonia</t>
  </si>
  <si>
    <t>San Jacinto</t>
  </si>
  <si>
    <t>Portugal</t>
  </si>
  <si>
    <t>San Jacinto del Cauca</t>
  </si>
  <si>
    <t>Puerto Rico</t>
  </si>
  <si>
    <t>San Juan Nepomuceno</t>
  </si>
  <si>
    <t>Qatar</t>
  </si>
  <si>
    <t>San Martín de Loba</t>
  </si>
  <si>
    <t>Reino Unido</t>
  </si>
  <si>
    <t>San Pablo</t>
  </si>
  <si>
    <t>Repùbilca Centroafricana</t>
  </si>
  <si>
    <t>Santa Catalina</t>
  </si>
  <si>
    <t>Repùblica Checa</t>
  </si>
  <si>
    <t>Santa Cruz de Mompox</t>
  </si>
  <si>
    <t>Repùblica Democràtica del Congo</t>
  </si>
  <si>
    <t>Santa Rosa</t>
  </si>
  <si>
    <t>Repùblica Dominicana</t>
  </si>
  <si>
    <t>Santa Rosa del Sur</t>
  </si>
  <si>
    <t>Ruanda</t>
  </si>
  <si>
    <t>Simití</t>
  </si>
  <si>
    <t>Rumania</t>
  </si>
  <si>
    <t>Soplaviento</t>
  </si>
  <si>
    <t>Rusia</t>
  </si>
  <si>
    <t>Talaigua Nuevo</t>
  </si>
  <si>
    <t>Sàhara Occidental</t>
  </si>
  <si>
    <t>Tiquisio</t>
  </si>
  <si>
    <t>saoma</t>
  </si>
  <si>
    <t>Turbaco</t>
  </si>
  <si>
    <t>Saomoa AMericana</t>
  </si>
  <si>
    <t>Turbaná</t>
  </si>
  <si>
    <t>San Cristòbal y Nieves</t>
  </si>
  <si>
    <t>Villanueva</t>
  </si>
  <si>
    <t>San Marino</t>
  </si>
  <si>
    <t>Zambrano</t>
  </si>
  <si>
    <t>San Pedro y Miquelòn</t>
  </si>
  <si>
    <t>Chíquiza</t>
  </si>
  <si>
    <t>San Vicente y las Granadinas</t>
  </si>
  <si>
    <t>Chivatá</t>
  </si>
  <si>
    <t>Santa Helena</t>
  </si>
  <si>
    <t>Cómbita</t>
  </si>
  <si>
    <t>Santa Lucia</t>
  </si>
  <si>
    <t>Cucaita</t>
  </si>
  <si>
    <t>Nivel de Formación</t>
  </si>
  <si>
    <t>Santo Tomè y Principe</t>
  </si>
  <si>
    <t>Motavita</t>
  </si>
  <si>
    <t>Senegal</t>
  </si>
  <si>
    <t>Oicatá</t>
  </si>
  <si>
    <t>Serbia</t>
  </si>
  <si>
    <t>Samacá</t>
  </si>
  <si>
    <t>Seychelles</t>
  </si>
  <si>
    <t>Siachoque</t>
  </si>
  <si>
    <t>Sierra Leona</t>
  </si>
  <si>
    <t>Sora</t>
  </si>
  <si>
    <t>Singapur</t>
  </si>
  <si>
    <t>Soracá</t>
  </si>
  <si>
    <t>Siria</t>
  </si>
  <si>
    <t>Sotaquirá</t>
  </si>
  <si>
    <t>Somalia</t>
  </si>
  <si>
    <t>Toca</t>
  </si>
  <si>
    <t>Southern Ocean</t>
  </si>
  <si>
    <t>Tunja</t>
  </si>
  <si>
    <t>Spratly Islands</t>
  </si>
  <si>
    <t>Tuta</t>
  </si>
  <si>
    <t>Sri Lanka</t>
  </si>
  <si>
    <t>Ventaquemada</t>
  </si>
  <si>
    <t>Suazilandia</t>
  </si>
  <si>
    <t>Chiscas</t>
  </si>
  <si>
    <t>Sudàfrica</t>
  </si>
  <si>
    <t>El Cocuy</t>
  </si>
  <si>
    <t>Sudàn</t>
  </si>
  <si>
    <t>El Espino</t>
  </si>
  <si>
    <t>Suecia</t>
  </si>
  <si>
    <t>Guacamayas</t>
  </si>
  <si>
    <t>Suiza</t>
  </si>
  <si>
    <t>Güicán</t>
  </si>
  <si>
    <t>Surinam</t>
  </si>
  <si>
    <t>Panqueba</t>
  </si>
  <si>
    <t>Svalbard y Jan Mayen</t>
  </si>
  <si>
    <t>Labranzagrande</t>
  </si>
  <si>
    <t>Tailandia</t>
  </si>
  <si>
    <t>Pajarito</t>
  </si>
  <si>
    <t>Taiwàn</t>
  </si>
  <si>
    <t>Paya</t>
  </si>
  <si>
    <t>Tanzania</t>
  </si>
  <si>
    <t>Pisba</t>
  </si>
  <si>
    <t>Tayikistàn</t>
  </si>
  <si>
    <t>Berbeo</t>
  </si>
  <si>
    <t>Territorio Britànico del Ocèano Indico</t>
  </si>
  <si>
    <t>Campohermoso</t>
  </si>
  <si>
    <t>Australes ÇFranceses</t>
  </si>
  <si>
    <t>Miraflores</t>
  </si>
  <si>
    <t>Timor oriental</t>
  </si>
  <si>
    <t>Páez</t>
  </si>
  <si>
    <t>Togo</t>
  </si>
  <si>
    <t>San Eduardo</t>
  </si>
  <si>
    <t>Tokelau</t>
  </si>
  <si>
    <t>Zetaquira</t>
  </si>
  <si>
    <t>Tonga</t>
  </si>
  <si>
    <t>Trinidad y Tobago</t>
  </si>
  <si>
    <t>Ciénega</t>
  </si>
  <si>
    <t>Tùnez</t>
  </si>
  <si>
    <t>Jenesano</t>
  </si>
  <si>
    <t>Turkmenistàn</t>
  </si>
  <si>
    <t>Nuevo Colón</t>
  </si>
  <si>
    <t>Turquia</t>
  </si>
  <si>
    <t>Ramiriquí</t>
  </si>
  <si>
    <t>Tuvalu</t>
  </si>
  <si>
    <t>Rondón</t>
  </si>
  <si>
    <t>Ucrania</t>
  </si>
  <si>
    <t>Tibaná</t>
  </si>
  <si>
    <t>Uganda</t>
  </si>
  <si>
    <t>Turmequé</t>
  </si>
  <si>
    <t>Uniòn Europea</t>
  </si>
  <si>
    <t>Úmbita</t>
  </si>
  <si>
    <t>Uruguay</t>
  </si>
  <si>
    <t>Viracachá</t>
  </si>
  <si>
    <t>Uzbekistàn</t>
  </si>
  <si>
    <t>Chinavita</t>
  </si>
  <si>
    <t>Vanuatu</t>
  </si>
  <si>
    <t>Garagoa</t>
  </si>
  <si>
    <t>Macanal</t>
  </si>
  <si>
    <t>Vietnam</t>
  </si>
  <si>
    <t>Pachavita</t>
  </si>
  <si>
    <t>Wake island</t>
  </si>
  <si>
    <t>San Luis de Gaceno</t>
  </si>
  <si>
    <t>Wallis y Futuna</t>
  </si>
  <si>
    <t>Santa María</t>
  </si>
  <si>
    <t>West Bank</t>
  </si>
  <si>
    <t>Boavita</t>
  </si>
  <si>
    <t>Yemen</t>
  </si>
  <si>
    <t>Covarachía</t>
  </si>
  <si>
    <t>Yibuti</t>
  </si>
  <si>
    <t>La Uvita</t>
  </si>
  <si>
    <t>Zambia</t>
  </si>
  <si>
    <t>San Mateo</t>
  </si>
  <si>
    <t>Zimbabue</t>
  </si>
  <si>
    <t>Sativanorte</t>
  </si>
  <si>
    <t>Sativasur</t>
  </si>
  <si>
    <t>Soatá</t>
  </si>
  <si>
    <t>Susacón</t>
  </si>
  <si>
    <t>Tipacoque</t>
  </si>
  <si>
    <t>Actividades a Desarrollar</t>
  </si>
  <si>
    <t>Buenavista</t>
  </si>
  <si>
    <t>Chiquinquirá</t>
  </si>
  <si>
    <t>Coper</t>
  </si>
  <si>
    <t>La Victoria</t>
  </si>
  <si>
    <t>Maripí</t>
  </si>
  <si>
    <t>Muzo</t>
  </si>
  <si>
    <t>Otanche</t>
  </si>
  <si>
    <t>Pauna</t>
  </si>
  <si>
    <t>Quípama</t>
  </si>
  <si>
    <t>Saboyá</t>
  </si>
  <si>
    <t>San Miguel de Sema</t>
  </si>
  <si>
    <t>San Pablo de Borbur</t>
  </si>
  <si>
    <t>Tununguá</t>
  </si>
  <si>
    <t>Almeida</t>
  </si>
  <si>
    <t>Chivor</t>
  </si>
  <si>
    <t>Guateque</t>
  </si>
  <si>
    <t>Guayatá</t>
  </si>
  <si>
    <t>La Capilla</t>
  </si>
  <si>
    <t>Somondoco</t>
  </si>
  <si>
    <t>Sutatenza</t>
  </si>
  <si>
    <t>Tenza</t>
  </si>
  <si>
    <t>Arcabuco</t>
  </si>
  <si>
    <t>Chitaraque</t>
  </si>
  <si>
    <t>Gachantivá</t>
  </si>
  <si>
    <t>Moniquirá</t>
  </si>
  <si>
    <t>Ráquira</t>
  </si>
  <si>
    <t>Sáchica</t>
  </si>
  <si>
    <t>San José de Pare</t>
  </si>
  <si>
    <t>Santa Sofía</t>
  </si>
  <si>
    <t>Santana</t>
  </si>
  <si>
    <t>Sutamarchán</t>
  </si>
  <si>
    <t>Tinjacá</t>
  </si>
  <si>
    <t>Togüí</t>
  </si>
  <si>
    <t>Villa de Leyva</t>
  </si>
  <si>
    <t>Aquitania</t>
  </si>
  <si>
    <t>Cuítiva</t>
  </si>
  <si>
    <t>Firavitoba</t>
  </si>
  <si>
    <t>Gámeza</t>
  </si>
  <si>
    <t>Iza</t>
  </si>
  <si>
    <t>Mongua</t>
  </si>
  <si>
    <t>Monguí</t>
  </si>
  <si>
    <t>Nobsa</t>
  </si>
  <si>
    <t>Pesca</t>
  </si>
  <si>
    <t>Sogamoso</t>
  </si>
  <si>
    <t>Tibasosa</t>
  </si>
  <si>
    <t>Tópaga</t>
  </si>
  <si>
    <t>Tota</t>
  </si>
  <si>
    <t>Belén</t>
  </si>
  <si>
    <t>Busbanzá</t>
  </si>
  <si>
    <t>Cerinza</t>
  </si>
  <si>
    <t>Corrales</t>
  </si>
  <si>
    <t>Duitama</t>
  </si>
  <si>
    <t>Floresta</t>
  </si>
  <si>
    <t>Paipa</t>
  </si>
  <si>
    <t>Santa Rosa de Viterbo</t>
  </si>
  <si>
    <t>Tutazá</t>
  </si>
  <si>
    <t>Betéitiva</t>
  </si>
  <si>
    <t>Chita</t>
  </si>
  <si>
    <t>Paz de Río</t>
  </si>
  <si>
    <t>Socha</t>
  </si>
  <si>
    <t>Socotá</t>
  </si>
  <si>
    <t>Tasco</t>
  </si>
  <si>
    <t>Cubará</t>
  </si>
  <si>
    <t>Puerto Boyacá</t>
  </si>
  <si>
    <t>Filadelfia</t>
  </si>
  <si>
    <t>La Merced</t>
  </si>
  <si>
    <t>Marmato</t>
  </si>
  <si>
    <t>Riosucio</t>
  </si>
  <si>
    <t>Supía</t>
  </si>
  <si>
    <t>Manzanares</t>
  </si>
  <si>
    <t>Marquetalia</t>
  </si>
  <si>
    <t>Marulanda</t>
  </si>
  <si>
    <t>Pensilvania</t>
  </si>
  <si>
    <t>Anserma</t>
  </si>
  <si>
    <t>Belalcázar</t>
  </si>
  <si>
    <t>San José</t>
  </si>
  <si>
    <t>Viterbo</t>
  </si>
  <si>
    <t>Chinchiná</t>
  </si>
  <si>
    <t>Manizales</t>
  </si>
  <si>
    <t>Neira</t>
  </si>
  <si>
    <t>Palestina</t>
  </si>
  <si>
    <t>Villamaría</t>
  </si>
  <si>
    <t>La Dorada</t>
  </si>
  <si>
    <t>Norcasia</t>
  </si>
  <si>
    <t>Samaná</t>
  </si>
  <si>
    <t>Victoria</t>
  </si>
  <si>
    <t>Aguadas</t>
  </si>
  <si>
    <t>Aranzazu</t>
  </si>
  <si>
    <t>Pácora</t>
  </si>
  <si>
    <t>Salamina</t>
  </si>
  <si>
    <t>Belén de los Andaquies</t>
  </si>
  <si>
    <t>Cartagena del Chairá</t>
  </si>
  <si>
    <t>Curillo</t>
  </si>
  <si>
    <t>El Doncello</t>
  </si>
  <si>
    <t>El Paujil</t>
  </si>
  <si>
    <t>Florencia</t>
  </si>
  <si>
    <t>La Montañita</t>
  </si>
  <si>
    <t>Morelia</t>
  </si>
  <si>
    <t>Puerto Milán</t>
  </si>
  <si>
    <t>San José del Fragua</t>
  </si>
  <si>
    <t>San Vicente del Caguán</t>
  </si>
  <si>
    <t>Solano</t>
  </si>
  <si>
    <t>Solita</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</si>
  <si>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</si>
  <si>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</si>
  <si>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</si>
  <si>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</si>
  <si>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</si>
  <si>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</si>
  <si>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</si>
  <si>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</si>
  <si>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</si>
  <si>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</si>
  <si>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</si>
  <si>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</si>
  <si>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</si>
  <si>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</si>
  <si>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</si>
  <si>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</si>
  <si>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Algarrobo</t>
  </si>
  <si>
    <t>Yopal</t>
  </si>
  <si>
    <t>Buenos Aires</t>
  </si>
  <si>
    <t>Caloto</t>
  </si>
  <si>
    <t>Corinto</t>
  </si>
  <si>
    <t>Guachené</t>
  </si>
  <si>
    <t>Miranda</t>
  </si>
  <si>
    <t>Padilla</t>
  </si>
  <si>
    <t>Puerto Tejada</t>
  </si>
  <si>
    <t>Santander de Quilichao</t>
  </si>
  <si>
    <t>Suárez</t>
  </si>
  <si>
    <t>Villa Rica</t>
  </si>
  <si>
    <t>Cajibío</t>
  </si>
  <si>
    <t>El Tambo</t>
  </si>
  <si>
    <t>La Sierra</t>
  </si>
  <si>
    <t>Piendamó</t>
  </si>
  <si>
    <t>Popayán</t>
  </si>
  <si>
    <t>Rosas</t>
  </si>
  <si>
    <t>Sotará</t>
  </si>
  <si>
    <t>Timbío</t>
  </si>
  <si>
    <t>Almaguer</t>
  </si>
  <si>
    <t>Balboa</t>
  </si>
  <si>
    <t>La Vega</t>
  </si>
  <si>
    <t>Mercaderes</t>
  </si>
  <si>
    <t>Patía</t>
  </si>
  <si>
    <t>Piamonte</t>
  </si>
  <si>
    <t>San Sebastián</t>
  </si>
  <si>
    <t>Guapí</t>
  </si>
  <si>
    <t>López de Micay</t>
  </si>
  <si>
    <t>Timbiquí</t>
  </si>
  <si>
    <t>Caldono</t>
  </si>
  <si>
    <t>Inzá</t>
  </si>
  <si>
    <t>Jambaló</t>
  </si>
  <si>
    <t>Puracé (Coconuco)</t>
  </si>
  <si>
    <t>Silvia</t>
  </si>
  <si>
    <t>Toribío</t>
  </si>
  <si>
    <t>Totoró</t>
  </si>
  <si>
    <t>Valledupar</t>
  </si>
  <si>
    <t>Aguachica</t>
  </si>
  <si>
    <t>Agustín Codazzi</t>
  </si>
  <si>
    <t>Bosconia</t>
  </si>
  <si>
    <t>Chimichagua</t>
  </si>
  <si>
    <t>El Copey</t>
  </si>
  <si>
    <t>San Alberto</t>
  </si>
  <si>
    <t>Curumaní</t>
  </si>
  <si>
    <t>El Paso</t>
  </si>
  <si>
    <t>La Paz</t>
  </si>
  <si>
    <t>Pueblo Bello</t>
  </si>
  <si>
    <t>La Jagua de Ibirico</t>
  </si>
  <si>
    <t>Chiriguaná</t>
  </si>
  <si>
    <t>Astrea</t>
  </si>
  <si>
    <t>San Martín</t>
  </si>
  <si>
    <t>Pelaya</t>
  </si>
  <si>
    <t>Pailitas</t>
  </si>
  <si>
    <t>Gamarra</t>
  </si>
  <si>
    <t>Manaure Balcón del Cesar</t>
  </si>
  <si>
    <t>Río de Oro</t>
  </si>
  <si>
    <t>Tamalameque</t>
  </si>
  <si>
    <t>Becerril</t>
  </si>
  <si>
    <t>San Diego</t>
  </si>
  <si>
    <t>La Gloria</t>
  </si>
  <si>
    <t>González</t>
  </si>
  <si>
    <t>Acandí</t>
  </si>
  <si>
    <t>Alto Baudó</t>
  </si>
  <si>
    <t>Atrato</t>
  </si>
  <si>
    <t>Bagadó</t>
  </si>
  <si>
    <t>Bahía Solano</t>
  </si>
  <si>
    <t>Bajo Baudó</t>
  </si>
  <si>
    <t>Bojayá</t>
  </si>
  <si>
    <t>Cértegui</t>
  </si>
  <si>
    <t>Condoto</t>
  </si>
  <si>
    <t>El Cantón de San Pablo</t>
  </si>
  <si>
    <t>El Carmen de Atrato</t>
  </si>
  <si>
    <t>El Carmen del Darién</t>
  </si>
  <si>
    <t>El Litoral de San Juan</t>
  </si>
  <si>
    <t>Istmina</t>
  </si>
  <si>
    <t>Juradó</t>
  </si>
  <si>
    <t>Lloró</t>
  </si>
  <si>
    <t>Medio Atrato</t>
  </si>
  <si>
    <t>Medio Baudó</t>
  </si>
  <si>
    <t>Medio San Juan</t>
  </si>
  <si>
    <t>Nóvita</t>
  </si>
  <si>
    <t>Nuquí</t>
  </si>
  <si>
    <t>Quibdó</t>
  </si>
  <si>
    <t>Río Iró</t>
  </si>
  <si>
    <t>Río Quito</t>
  </si>
  <si>
    <t>San José del Palmar</t>
  </si>
  <si>
    <t>Sipí</t>
  </si>
  <si>
    <t>Tadó</t>
  </si>
  <si>
    <t>Unguía</t>
  </si>
  <si>
    <t>Unión Panamericana</t>
  </si>
  <si>
    <t>Ayapel</t>
  </si>
  <si>
    <t>Canalete</t>
  </si>
  <si>
    <t>Cereté</t>
  </si>
  <si>
    <t>Chimá</t>
  </si>
  <si>
    <t>Chinú</t>
  </si>
  <si>
    <t>Ciénaga de Oro</t>
  </si>
  <si>
    <t>Cotorra</t>
  </si>
  <si>
    <t>La Apartada</t>
  </si>
  <si>
    <t>Los Córdobas</t>
  </si>
  <si>
    <t>Momil</t>
  </si>
  <si>
    <t>Montelíbano</t>
  </si>
  <si>
    <t>Montería</t>
  </si>
  <si>
    <t>Moñitos</t>
  </si>
  <si>
    <t>Planeta Rica</t>
  </si>
  <si>
    <t>Pueblo Nuevo</t>
  </si>
  <si>
    <t>Puerto Escondido</t>
  </si>
  <si>
    <t>Puerto Libertador</t>
  </si>
  <si>
    <t>Purísima</t>
  </si>
  <si>
    <t>Sahagún</t>
  </si>
  <si>
    <t>San Andrés de Sotavento</t>
  </si>
  <si>
    <t>San Antero</t>
  </si>
  <si>
    <t>San Bernardo del Viento</t>
  </si>
  <si>
    <t>San José de Uré</t>
  </si>
  <si>
    <t>San Pelayo</t>
  </si>
  <si>
    <t>Santa Cruz de Lorica</t>
  </si>
  <si>
    <t>Tierralta</t>
  </si>
  <si>
    <t>Tuchín</t>
  </si>
  <si>
    <t>Valencia</t>
  </si>
  <si>
    <t>Chocontá</t>
  </si>
  <si>
    <t>Machetá</t>
  </si>
  <si>
    <t>Manta</t>
  </si>
  <si>
    <t>Sesquilé</t>
  </si>
  <si>
    <t>Suesca</t>
  </si>
  <si>
    <t>Tibirita</t>
  </si>
  <si>
    <t>Villapinzón</t>
  </si>
  <si>
    <t>Agua de Dios</t>
  </si>
  <si>
    <t>Girardot</t>
  </si>
  <si>
    <t>Guataquí</t>
  </si>
  <si>
    <t>Jerusalén</t>
  </si>
  <si>
    <t>Nilo</t>
  </si>
  <si>
    <t>Ricaurte</t>
  </si>
  <si>
    <t>Tocaima</t>
  </si>
  <si>
    <t>Caparrapí</t>
  </si>
  <si>
    <t>Guaduas</t>
  </si>
  <si>
    <t>Puerto Salgar</t>
  </si>
  <si>
    <t>Albán</t>
  </si>
  <si>
    <t>La Peña</t>
  </si>
  <si>
    <t>Doc. de Identidad</t>
  </si>
  <si>
    <t>Nimaima</t>
  </si>
  <si>
    <t>Nocaima</t>
  </si>
  <si>
    <t>Quebradanegra</t>
  </si>
  <si>
    <t>Sasaima</t>
  </si>
  <si>
    <t>Supatá</t>
  </si>
  <si>
    <t>Útica</t>
  </si>
  <si>
    <t>Vergara</t>
  </si>
  <si>
    <t>Villeta</t>
  </si>
  <si>
    <t>Gachalá</t>
  </si>
  <si>
    <t>Gachetá</t>
  </si>
  <si>
    <t>Gama</t>
  </si>
  <si>
    <t>Guasca</t>
  </si>
  <si>
    <t>Guatavita</t>
  </si>
  <si>
    <t>Junín</t>
  </si>
  <si>
    <t>La Calera</t>
  </si>
  <si>
    <t>Carácter de la Colaboración</t>
  </si>
  <si>
    <t>Ubalá</t>
  </si>
  <si>
    <t>Beltrán</t>
  </si>
  <si>
    <t>Bituima</t>
  </si>
  <si>
    <t>Chaguaní</t>
  </si>
  <si>
    <t>Guayabal de Síquima</t>
  </si>
  <si>
    <t>Pulí</t>
  </si>
  <si>
    <t>Vianí</t>
  </si>
  <si>
    <t>Medina</t>
  </si>
  <si>
    <t>Paratebueno</t>
  </si>
  <si>
    <t>Cáqueza</t>
  </si>
  <si>
    <t>Chipaque</t>
  </si>
  <si>
    <t>Choachí</t>
  </si>
  <si>
    <t>Fómeque</t>
  </si>
  <si>
    <t>Fosca</t>
  </si>
  <si>
    <t>Guayabetal</t>
  </si>
  <si>
    <t>Gutiérrez</t>
  </si>
  <si>
    <t>Quetame</t>
  </si>
  <si>
    <t>Ubaque</t>
  </si>
  <si>
    <t>Une</t>
  </si>
  <si>
    <t>La Palma</t>
  </si>
  <si>
    <t>Pacho</t>
  </si>
  <si>
    <t>Paime</t>
  </si>
  <si>
    <t>San Cayetano</t>
  </si>
  <si>
    <t>Topaipí</t>
  </si>
  <si>
    <t>Villagómez</t>
  </si>
  <si>
    <t>Yacopí</t>
  </si>
  <si>
    <t>Cajicá</t>
  </si>
  <si>
    <t>Chía</t>
  </si>
  <si>
    <t>Cogua</t>
  </si>
  <si>
    <t>Gachancipá</t>
  </si>
  <si>
    <t>Nemocón</t>
  </si>
  <si>
    <t>Sopó</t>
  </si>
  <si>
    <t>Tabio</t>
  </si>
  <si>
    <t>Tenjo</t>
  </si>
  <si>
    <t>Tocancipá</t>
  </si>
  <si>
    <t>Zipaquirá</t>
  </si>
  <si>
    <t>Bojacá</t>
  </si>
  <si>
    <t>Programa Académico</t>
  </si>
  <si>
    <t>Cota</t>
  </si>
  <si>
    <t>El Rosal</t>
  </si>
  <si>
    <t>Facatativá</t>
  </si>
  <si>
    <t>Funza</t>
  </si>
  <si>
    <t>Madrid</t>
  </si>
  <si>
    <t>Mosquera</t>
  </si>
  <si>
    <t>Subachoque</t>
  </si>
  <si>
    <t>Zipacón</t>
  </si>
  <si>
    <t>Sibaté</t>
  </si>
  <si>
    <t>Soacha</t>
  </si>
  <si>
    <t>Arbeláez</t>
  </si>
  <si>
    <t>Cabrera</t>
  </si>
  <si>
    <t>Fusagasugá</t>
  </si>
  <si>
    <t>Pandi</t>
  </si>
  <si>
    <t>Pasca</t>
  </si>
  <si>
    <t>San Bernardo</t>
  </si>
  <si>
    <t>Silvania</t>
  </si>
  <si>
    <t>Tibacuy</t>
  </si>
  <si>
    <t>Anapoima</t>
  </si>
  <si>
    <t>Anolaima</t>
  </si>
  <si>
    <t>Apulo</t>
  </si>
  <si>
    <t>Cachipay</t>
  </si>
  <si>
    <t>El Colegio</t>
  </si>
  <si>
    <t>La Mesa</t>
  </si>
  <si>
    <t>Quipile</t>
  </si>
  <si>
    <t>San Antonio del Tequendama</t>
  </si>
  <si>
    <t>Tena</t>
  </si>
  <si>
    <t>Viotá</t>
  </si>
  <si>
    <t>Carmen de Carupa</t>
  </si>
  <si>
    <t>Cucunubá</t>
  </si>
  <si>
    <t>Fúquene</t>
  </si>
  <si>
    <t>Guachetá</t>
  </si>
  <si>
    <t>Lenguazaque</t>
  </si>
  <si>
    <t>Simijaca</t>
  </si>
  <si>
    <t>Susa</t>
  </si>
  <si>
    <t>Sutatausa</t>
  </si>
  <si>
    <t>Tausa</t>
  </si>
  <si>
    <t>Ubaté</t>
  </si>
  <si>
    <t>El Retorno</t>
  </si>
  <si>
    <t>San José del Guaviare</t>
  </si>
  <si>
    <t>Aipe</t>
  </si>
  <si>
    <t>Algeciras</t>
  </si>
  <si>
    <t>Baraya</t>
  </si>
  <si>
    <t>Campoalegre</t>
  </si>
  <si>
    <t>Hobo</t>
  </si>
  <si>
    <t>Íquira</t>
  </si>
  <si>
    <t>Neiva</t>
  </si>
  <si>
    <t>Palermo</t>
  </si>
  <si>
    <t>Rivera</t>
  </si>
  <si>
    <t>Tello</t>
  </si>
  <si>
    <t>Teruel</t>
  </si>
  <si>
    <t>Villavieja</t>
  </si>
  <si>
    <t>Yaguará</t>
  </si>
  <si>
    <t>Agrado</t>
  </si>
  <si>
    <t>Altamira</t>
  </si>
  <si>
    <t>Actividad</t>
  </si>
  <si>
    <t>Garzón</t>
  </si>
  <si>
    <t>Gigante</t>
  </si>
  <si>
    <t>Pital</t>
  </si>
  <si>
    <t>Suaza</t>
  </si>
  <si>
    <t>Tarqui</t>
  </si>
  <si>
    <t>La Argentina</t>
  </si>
  <si>
    <t>La Plata</t>
  </si>
  <si>
    <t>Nátaga</t>
  </si>
  <si>
    <t>Paicol</t>
  </si>
  <si>
    <t>Tesalia</t>
  </si>
  <si>
    <t>Acevedo</t>
  </si>
  <si>
    <t>Elías</t>
  </si>
  <si>
    <t>Isnos</t>
  </si>
  <si>
    <t>Oporapa</t>
  </si>
  <si>
    <t>Pitalito</t>
  </si>
  <si>
    <t>Saladoblanco</t>
  </si>
  <si>
    <t>San Agustín</t>
  </si>
  <si>
    <t>Timaná</t>
  </si>
  <si>
    <t>Barrancas</t>
  </si>
  <si>
    <t>Dibulla</t>
  </si>
  <si>
    <t>Distracción</t>
  </si>
  <si>
    <t>El Molino</t>
  </si>
  <si>
    <t>Fonseca</t>
  </si>
  <si>
    <t>Hatonuevo</t>
  </si>
  <si>
    <t>La Jagua del Pilar</t>
  </si>
  <si>
    <t>Maicao</t>
  </si>
  <si>
    <t>Manaure</t>
  </si>
  <si>
    <t>Riohacha</t>
  </si>
  <si>
    <t>San Juan del Cesar</t>
  </si>
  <si>
    <t>Uribia</t>
  </si>
  <si>
    <t>Urumita</t>
  </si>
  <si>
    <t>Aracataca</t>
  </si>
  <si>
    <t>Ariguaní</t>
  </si>
  <si>
    <t>Cerro de San Antonio</t>
  </si>
  <si>
    <t>Chibolo</t>
  </si>
  <si>
    <t>Ciénaga</t>
  </si>
  <si>
    <t>El Banco</t>
  </si>
  <si>
    <t>El Piñón</t>
  </si>
  <si>
    <t>El Retén</t>
  </si>
  <si>
    <t>Fundación</t>
  </si>
  <si>
    <t>Guamal</t>
  </si>
  <si>
    <t>Nueva Granada</t>
  </si>
  <si>
    <t>Pedraza</t>
  </si>
  <si>
    <t>Pijiño del Carmen</t>
  </si>
  <si>
    <t>Pivijay</t>
  </si>
  <si>
    <t>Plato</t>
  </si>
  <si>
    <t>Pueblo Viejo</t>
  </si>
  <si>
    <t>Remolino</t>
  </si>
  <si>
    <t>Sabanas de San Ángel</t>
  </si>
  <si>
    <t>San Sebastián de Buenavista</t>
  </si>
  <si>
    <t>Santa Ana</t>
  </si>
  <si>
    <t>Santa Bárbara de Pinto</t>
  </si>
  <si>
    <t>Santa Marta</t>
  </si>
  <si>
    <t>San Zenón</t>
  </si>
  <si>
    <t>Sitionuevo</t>
  </si>
  <si>
    <t>Tenerife</t>
  </si>
  <si>
    <t>Zapayán</t>
  </si>
  <si>
    <t>Zona Bananera</t>
  </si>
  <si>
    <t>Acacías</t>
  </si>
  <si>
    <t>Barranca de Upía</t>
  </si>
  <si>
    <t>Cabuyaro</t>
  </si>
  <si>
    <t>Castilla La Nueva</t>
  </si>
  <si>
    <t>Cubarral</t>
  </si>
  <si>
    <t>Cumaral</t>
  </si>
  <si>
    <t>El Calvario</t>
  </si>
  <si>
    <t>El Castillo</t>
  </si>
  <si>
    <t>El Dorado</t>
  </si>
  <si>
    <t>Fuente de Oro</t>
  </si>
  <si>
    <t>La Macarena</t>
  </si>
  <si>
    <t>La Uribe</t>
  </si>
  <si>
    <t>Lejanías</t>
  </si>
  <si>
    <t>Mapiripán</t>
  </si>
  <si>
    <t>Mesetas</t>
  </si>
  <si>
    <t>Puerto Concordia</t>
  </si>
  <si>
    <t>Puerto Gaitán</t>
  </si>
  <si>
    <t>Puerto Lleras</t>
  </si>
  <si>
    <t>Puerto López</t>
  </si>
  <si>
    <t>Restrepo</t>
  </si>
  <si>
    <t>San Carlos de Guaroa</t>
  </si>
  <si>
    <t>San Juan de Arama</t>
  </si>
  <si>
    <t>San Juanito</t>
  </si>
  <si>
    <t>Villavicencio</t>
  </si>
  <si>
    <t>Vista Hermosa</t>
  </si>
  <si>
    <t>Barbacoas</t>
  </si>
  <si>
    <t>El Charco</t>
  </si>
  <si>
    <t>Francisco Pizarro (Salahonda)</t>
  </si>
  <si>
    <t>La Tola</t>
  </si>
  <si>
    <t>Magüí (Payán)</t>
  </si>
  <si>
    <t>Olaya Herrera (Bocas de Satinga)</t>
  </si>
  <si>
    <t>Roberto Payán (San José)</t>
  </si>
  <si>
    <t>Santa Bárbara (Iscuandé)</t>
  </si>
  <si>
    <t>Tumaco</t>
  </si>
  <si>
    <t>Aldana</t>
  </si>
  <si>
    <t>Contadero</t>
  </si>
  <si>
    <t>Cuaspud (Carlosama)</t>
  </si>
  <si>
    <t>Cumbal</t>
  </si>
  <si>
    <t>Funes</t>
  </si>
  <si>
    <t>Guachucal</t>
  </si>
  <si>
    <t>Gualmatán</t>
  </si>
  <si>
    <t>Iles</t>
  </si>
  <si>
    <t>Ipiales</t>
  </si>
  <si>
    <t>Potosí</t>
  </si>
  <si>
    <t>Puerres</t>
  </si>
  <si>
    <t>Pupiales</t>
  </si>
  <si>
    <t>Arboleda (Berruecos)</t>
  </si>
  <si>
    <t>Colón (Génova)</t>
  </si>
  <si>
    <t>El Rosario</t>
  </si>
  <si>
    <t>El Tablón de Gómez</t>
  </si>
  <si>
    <t>La Cruz</t>
  </si>
  <si>
    <t>Leiva</t>
  </si>
  <si>
    <t>Policarpa</t>
  </si>
  <si>
    <t>San Lorenzo</t>
  </si>
  <si>
    <t>San Pedro de Cartago</t>
  </si>
  <si>
    <t>Taminango</t>
  </si>
  <si>
    <t>Buesaco</t>
  </si>
  <si>
    <t>Chachagüí</t>
  </si>
  <si>
    <t>Consacá</t>
  </si>
  <si>
    <t>La Florida</t>
  </si>
  <si>
    <t>Pasto</t>
  </si>
  <si>
    <t>Sandoná</t>
  </si>
  <si>
    <t>Tangua</t>
  </si>
  <si>
    <t>Yacuanquer</t>
  </si>
  <si>
    <t>Ancuyá</t>
  </si>
  <si>
    <t>Cumbitara</t>
  </si>
  <si>
    <t>Guaitarilla</t>
  </si>
  <si>
    <t>Imués</t>
  </si>
  <si>
    <t>La Llanada</t>
  </si>
  <si>
    <t>Linares</t>
  </si>
  <si>
    <t>Los Andes</t>
  </si>
  <si>
    <t>Mallama (Piedrancha)</t>
  </si>
  <si>
    <t>Ospina</t>
  </si>
  <si>
    <t>Providencia</t>
  </si>
  <si>
    <t>Samaniego</t>
  </si>
  <si>
    <t>Santacruz (Guachávez)</t>
  </si>
  <si>
    <t>Sapuyes</t>
  </si>
  <si>
    <t>Túquerres</t>
  </si>
  <si>
    <t>Arboledas</t>
  </si>
  <si>
    <t>Cucutilla</t>
  </si>
  <si>
    <t>Gramalote</t>
  </si>
  <si>
    <t>Lourdes</t>
  </si>
  <si>
    <t>Salazar de Las Palmas</t>
  </si>
  <si>
    <t>Santiago</t>
  </si>
  <si>
    <t>Villa Caro</t>
  </si>
  <si>
    <t>Cúcuta</t>
  </si>
  <si>
    <t>El Zulia</t>
  </si>
  <si>
    <t>Los Patios</t>
  </si>
  <si>
    <t>Puerto Santander</t>
  </si>
  <si>
    <t>Villa del Rosario</t>
  </si>
  <si>
    <t>Bucarasica</t>
  </si>
  <si>
    <t>El Tarra</t>
  </si>
  <si>
    <t>Sardinata</t>
  </si>
  <si>
    <t>Tibú</t>
  </si>
  <si>
    <t>Ábrego</t>
  </si>
  <si>
    <t>Cáchira</t>
  </si>
  <si>
    <t>Convención</t>
  </si>
  <si>
    <t>El Carmen</t>
  </si>
  <si>
    <t>Hacarí</t>
  </si>
  <si>
    <t>La Esperanza</t>
  </si>
  <si>
    <t>La Playa de Belén</t>
  </si>
  <si>
    <t>Ocaña</t>
  </si>
  <si>
    <t>San Calixto</t>
  </si>
  <si>
    <t>Teorama</t>
  </si>
  <si>
    <t>Cácota</t>
  </si>
  <si>
    <t>Chitagá</t>
  </si>
  <si>
    <t>Mutiscua</t>
  </si>
  <si>
    <t>Pamplona</t>
  </si>
  <si>
    <t>Pamplonita</t>
  </si>
  <si>
    <t>Santo Domingo de Silos</t>
  </si>
  <si>
    <t>Bochalema</t>
  </si>
  <si>
    <t>Chinácota</t>
  </si>
  <si>
    <t>Durania</t>
  </si>
  <si>
    <t>Herrán</t>
  </si>
  <si>
    <t>Labateca</t>
  </si>
  <si>
    <t>Ragonvalia</t>
  </si>
  <si>
    <t>Colón</t>
  </si>
  <si>
    <t>Mocoa</t>
  </si>
  <si>
    <t>Orito</t>
  </si>
  <si>
    <t>Puerto Asís</t>
  </si>
  <si>
    <t>Puerto Caicedo</t>
  </si>
  <si>
    <t>Puerto Guzmán</t>
  </si>
  <si>
    <t>Puerto Leguízamo</t>
  </si>
  <si>
    <t>San Miguel</t>
  </si>
  <si>
    <t>Sibundoy</t>
  </si>
  <si>
    <t>Valle del Guamuez</t>
  </si>
  <si>
    <t>Villagarzón</t>
  </si>
  <si>
    <t>Calarcá</t>
  </si>
  <si>
    <t>Circasia</t>
  </si>
  <si>
    <t>Filandia</t>
  </si>
  <si>
    <t>Génova</t>
  </si>
  <si>
    <t>La Tebaida</t>
  </si>
  <si>
    <t>Pijao</t>
  </si>
  <si>
    <t>Quimbaya</t>
  </si>
  <si>
    <t>Salento</t>
  </si>
  <si>
    <t>Apía</t>
  </si>
  <si>
    <t>Belén de Umbría</t>
  </si>
  <si>
    <t>Dosquebradas</t>
  </si>
  <si>
    <t>Guática</t>
  </si>
  <si>
    <t>La Celia</t>
  </si>
  <si>
    <t>La Virginia</t>
  </si>
  <si>
    <t>Marsella</t>
  </si>
  <si>
    <t>Mistrató</t>
  </si>
  <si>
    <t>Pereira</t>
  </si>
  <si>
    <t>Pueblo Rico</t>
  </si>
  <si>
    <t>Quinchía</t>
  </si>
  <si>
    <t>Santa Rosa de Cabal</t>
  </si>
  <si>
    <t>Santuario</t>
  </si>
  <si>
    <t>Aguada</t>
  </si>
  <si>
    <t>Aratoca</t>
  </si>
  <si>
    <t>Barichara</t>
  </si>
  <si>
    <t>Barrancabermeja</t>
  </si>
  <si>
    <t>Bucaramanga</t>
  </si>
  <si>
    <t>California</t>
  </si>
  <si>
    <t>Capitanejo</t>
  </si>
  <si>
    <t>Carcasí</t>
  </si>
  <si>
    <t>Cepitá</t>
  </si>
  <si>
    <t>Cerrito</t>
  </si>
  <si>
    <t>Charalá</t>
  </si>
  <si>
    <t>Charta</t>
  </si>
  <si>
    <t>Chima</t>
  </si>
  <si>
    <t>Chipatá</t>
  </si>
  <si>
    <t>Cimitarra</t>
  </si>
  <si>
    <t>Confines</t>
  </si>
  <si>
    <t>Comunero</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</si>
  <si>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</si>
  <si>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</si>
  <si>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</si>
  <si>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</si>
  <si>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</si>
  <si>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</si>
  <si>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</si>
  <si>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</si>
  <si>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</si>
  <si>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</si>
  <si>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</si>
  <si>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</si>
  <si>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</si>
  <si>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</si>
  <si>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</si>
  <si>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</si>
  <si>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</si>
  <si>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</si>
  <si>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</si>
  <si>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</si>
  <si>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</si>
  <si>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</si>
  <si>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</si>
  <si>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</si>
  <si>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</si>
  <si>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</si>
  <si>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</si>
  <si>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</si>
  <si>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</si>
  <si>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</si>
  <si>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</si>
  <si>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</si>
  <si>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</si>
  <si>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</si>
  <si>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</si>
  <si>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</si>
  <si>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</si>
  <si>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</si>
  <si>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</si>
  <si>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</si>
  <si>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</si>
  <si>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</si>
  <si>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</si>
  <si>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</si>
  <si>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</si>
  <si>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Santa Helena del Opón</t>
  </si>
  <si>
    <t>Simacota</t>
  </si>
  <si>
    <t>Socorro</t>
  </si>
  <si>
    <t>Suaita</t>
  </si>
  <si>
    <t>Suratá</t>
  </si>
  <si>
    <t>Tona</t>
  </si>
  <si>
    <t>Valle de San José</t>
  </si>
  <si>
    <t>Vélez</t>
  </si>
  <si>
    <t>Vetas</t>
  </si>
  <si>
    <t>Zapatoca</t>
  </si>
  <si>
    <t>Guaranda</t>
  </si>
  <si>
    <t>Majagual</t>
  </si>
  <si>
    <t>Chalán</t>
  </si>
  <si>
    <t>Colosó</t>
  </si>
  <si>
    <t>Morroa</t>
  </si>
  <si>
    <t>Ovejas</t>
  </si>
  <si>
    <t>Sincelejo</t>
  </si>
  <si>
    <t>Coveñas</t>
  </si>
  <si>
    <t>Palmito</t>
  </si>
  <si>
    <t>San Onofre</t>
  </si>
  <si>
    <t>Santiago de Tolú</t>
  </si>
  <si>
    <t>Tolúviejo</t>
  </si>
  <si>
    <t>Corozal</t>
  </si>
  <si>
    <t>El Roble</t>
  </si>
  <si>
    <t>Galeras</t>
  </si>
  <si>
    <t>Los Palmitos</t>
  </si>
  <si>
    <t>Sampués</t>
  </si>
  <si>
    <t>San Juan de Betulia</t>
  </si>
  <si>
    <t>San Pedro</t>
  </si>
  <si>
    <t>Sincé</t>
  </si>
  <si>
    <t>Caimito</t>
  </si>
  <si>
    <t>San Benito Abad</t>
  </si>
  <si>
    <t>San Marcos</t>
  </si>
  <si>
    <t>Alvarado</t>
  </si>
  <si>
    <t>Anzoátegui</t>
  </si>
  <si>
    <t>Cajamarca</t>
  </si>
  <si>
    <t>Coello</t>
  </si>
  <si>
    <t>Espinal</t>
  </si>
  <si>
    <t>Flandes</t>
  </si>
  <si>
    <t>Ibagué</t>
  </si>
  <si>
    <t>Piedras</t>
  </si>
  <si>
    <t>Rovira</t>
  </si>
  <si>
    <t>Valle de San Juan</t>
  </si>
  <si>
    <t>Casabianca</t>
  </si>
  <si>
    <t>Herveo</t>
  </si>
  <si>
    <t>Lérida</t>
  </si>
  <si>
    <t>Líbano</t>
  </si>
  <si>
    <t>Murillo</t>
  </si>
  <si>
    <t>Santa Isabel</t>
  </si>
  <si>
    <t>Venadillo</t>
  </si>
  <si>
    <t>Villahermosa</t>
  </si>
  <si>
    <t>Ambalema</t>
  </si>
  <si>
    <t>Armero</t>
  </si>
  <si>
    <t>Falán</t>
  </si>
  <si>
    <t>Fresno</t>
  </si>
  <si>
    <t>Honda</t>
  </si>
  <si>
    <t>Mariquita</t>
  </si>
  <si>
    <t>Palocabildo</t>
  </si>
  <si>
    <t>Carmen de Apicalá</t>
  </si>
  <si>
    <t>Cunday</t>
  </si>
  <si>
    <t>Icononzo</t>
  </si>
  <si>
    <t>Melgar</t>
  </si>
  <si>
    <t>Villarrica</t>
  </si>
  <si>
    <t>Ataco</t>
  </si>
  <si>
    <t>Chaparral</t>
  </si>
  <si>
    <t>Coyaima</t>
  </si>
  <si>
    <t>Natagaima</t>
  </si>
  <si>
    <t>Ortega</t>
  </si>
  <si>
    <t>Planadas</t>
  </si>
  <si>
    <t>Rioblanco</t>
  </si>
  <si>
    <t>Roncesvalles</t>
  </si>
  <si>
    <t>San Antonio</t>
  </si>
  <si>
    <t>Alpujarra</t>
  </si>
  <si>
    <t>Dolores</t>
  </si>
  <si>
    <t>Guamo</t>
  </si>
  <si>
    <t>Prado</t>
  </si>
  <si>
    <t>Purificación</t>
  </si>
  <si>
    <t>Saldaña</t>
  </si>
  <si>
    <t>Alcalá</t>
  </si>
  <si>
    <t>Andalucía</t>
  </si>
  <si>
    <t>Ansermanuevo</t>
  </si>
  <si>
    <t>Buenaventura</t>
  </si>
  <si>
    <t>Buga</t>
  </si>
  <si>
    <t>Bugalagrande</t>
  </si>
  <si>
    <t>Caicedonia</t>
  </si>
  <si>
    <t>Cali</t>
  </si>
  <si>
    <t>Calima - El Darién</t>
  </si>
  <si>
    <t>Cartago</t>
  </si>
  <si>
    <t>Dagua</t>
  </si>
  <si>
    <t>El Águila</t>
  </si>
  <si>
    <t>El Cairo</t>
  </si>
  <si>
    <t>El Cerrito</t>
  </si>
  <si>
    <t>El Dovio</t>
  </si>
  <si>
    <t>Florida</t>
  </si>
  <si>
    <t>Ginebra</t>
  </si>
  <si>
    <t>Guacarí</t>
  </si>
  <si>
    <t>Jamundí</t>
  </si>
  <si>
    <t>La Cumbre</t>
  </si>
  <si>
    <t>Obando</t>
  </si>
  <si>
    <t>Palmira</t>
  </si>
  <si>
    <t>Pradera</t>
  </si>
  <si>
    <t>Tipo de Cofinanciación</t>
  </si>
  <si>
    <t>Valor de la Cofinanciación</t>
  </si>
  <si>
    <t>Riofrío</t>
  </si>
  <si>
    <t>Roldanillo</t>
  </si>
  <si>
    <t>Sevilla</t>
  </si>
  <si>
    <t>Toro</t>
  </si>
  <si>
    <t>Trujillo</t>
  </si>
  <si>
    <t>Tuluá</t>
  </si>
  <si>
    <t>Ulloa</t>
  </si>
  <si>
    <t>Versalles</t>
  </si>
  <si>
    <t>Vijes</t>
  </si>
  <si>
    <t>Yotoco</t>
  </si>
  <si>
    <t>Yumbo</t>
  </si>
  <si>
    <t>Zarzal</t>
  </si>
  <si>
    <t>Carurú</t>
  </si>
  <si>
    <t>RUBROS</t>
  </si>
  <si>
    <t>APORTES UNILLANOS</t>
  </si>
  <si>
    <t>APORTES EXTERNOS</t>
  </si>
  <si>
    <t>Mitú</t>
  </si>
  <si>
    <t>Pacoa</t>
  </si>
  <si>
    <t>RECURSOS ADMINISTRADOS</t>
  </si>
  <si>
    <t>RECURSOS FINANCIEROS</t>
  </si>
  <si>
    <t>Papunaua</t>
  </si>
  <si>
    <t>Taraira</t>
  </si>
  <si>
    <t>Yavaraté</t>
  </si>
  <si>
    <t>Cumaribo</t>
  </si>
  <si>
    <t>La Primavera</t>
  </si>
  <si>
    <t>Puerto Carreño</t>
  </si>
  <si>
    <t>Santa Rosalía</t>
  </si>
  <si>
    <t>ODS</t>
  </si>
  <si>
    <t>Fin de la pobreza</t>
  </si>
  <si>
    <t>Hambre cero</t>
  </si>
  <si>
    <t>Salud y bienestar</t>
  </si>
  <si>
    <t>Educación de calidad</t>
  </si>
  <si>
    <t>Igualdad de género</t>
  </si>
  <si>
    <t>Agua limpia y saneamiento</t>
  </si>
  <si>
    <t>Energía asequible y no contaminante</t>
  </si>
  <si>
    <t>Trabajo decente y crecimiento económico</t>
  </si>
  <si>
    <t>Industria, innovación e infraestructura</t>
  </si>
  <si>
    <t>Reducción de las desigualdades</t>
  </si>
  <si>
    <t>Ciudades y comunidades sostenibles</t>
  </si>
  <si>
    <t>Producción y consumo responsable</t>
  </si>
  <si>
    <t>Acción por el clima</t>
  </si>
  <si>
    <t>Vida submarina</t>
  </si>
  <si>
    <t>Vida de ecosistemas terrestres</t>
  </si>
  <si>
    <t>Paz, justicia e instituciones sólidas</t>
  </si>
  <si>
    <t>Alianzas para lograrlos objetivos</t>
  </si>
  <si>
    <t>PEI</t>
  </si>
  <si>
    <t>ESTAMPILLA</t>
  </si>
  <si>
    <t xml:space="preserve">Fisioterapia </t>
  </si>
  <si>
    <t xml:space="preserve">Ingeniería Ambiental </t>
  </si>
  <si>
    <t xml:space="preserve">Fecha de Inicio </t>
  </si>
  <si>
    <t xml:space="preserve">Fecha de Finalización </t>
  </si>
  <si>
    <t xml:space="preserve">RECURSO HUMANO </t>
  </si>
  <si>
    <t xml:space="preserve">Profesional de Apoyo </t>
  </si>
  <si>
    <t xml:space="preserve">Técnico </t>
  </si>
  <si>
    <t>Capacitador</t>
  </si>
  <si>
    <t xml:space="preserve">Estudiante </t>
  </si>
  <si>
    <t xml:space="preserve">MATERIALES Y SUMINISTROS </t>
  </si>
  <si>
    <t xml:space="preserve">PAPELERIA </t>
  </si>
  <si>
    <t>APOYO LOGISTICO</t>
  </si>
  <si>
    <t xml:space="preserve">PRODUCCIÓN AUDIOVISUAL </t>
  </si>
  <si>
    <t xml:space="preserve">PRODUCCIÓN DE TEXTOS </t>
  </si>
  <si>
    <t xml:space="preserve">DOCENTES CON ASIGNACIÓN DE HORAS </t>
  </si>
  <si>
    <t xml:space="preserve">NOMBRE DEL DIRECTOR DEL CENTRO PS </t>
  </si>
  <si>
    <t xml:space="preserve">NOMBRE COORDINADOR DEL PROYECTO </t>
  </si>
  <si>
    <t xml:space="preserve">Firma Digital </t>
  </si>
  <si>
    <t xml:space="preserve">Nombre de la Empresa, Entidad o Facultad </t>
  </si>
  <si>
    <t xml:space="preserve">Tipo de Educación continuada </t>
  </si>
  <si>
    <t xml:space="preserve">Metodología </t>
  </si>
  <si>
    <t>Modalidad</t>
  </si>
  <si>
    <t>Actividad Académica</t>
  </si>
  <si>
    <t xml:space="preserve">Intensidad Horaria </t>
  </si>
  <si>
    <t xml:space="preserve">Núcleo Básico del Conocimiento </t>
  </si>
  <si>
    <t>Objetivos</t>
  </si>
  <si>
    <t>Objetivo General</t>
  </si>
  <si>
    <t>Objetivos Específicos</t>
  </si>
  <si>
    <t xml:space="preserve">4. DISEÑO DEL CONTENIDO TEMÁTICO </t>
  </si>
  <si>
    <t xml:space="preserve">Unidad Temática </t>
  </si>
  <si>
    <t xml:space="preserve">Contenidos Temáticos </t>
  </si>
  <si>
    <t xml:space="preserve">ANEXO PARA PROYECTOS QUE PRESENTEN ACTIVIDADES DE EDUCACIÓN CONTINUADA </t>
  </si>
  <si>
    <t>Nombre y Apellidos</t>
  </si>
  <si>
    <t>No.</t>
  </si>
  <si>
    <t>Lugar de Expedición</t>
  </si>
  <si>
    <t xml:space="preserve">Pregrado </t>
  </si>
  <si>
    <t>Posgrado</t>
  </si>
  <si>
    <t xml:space="preserve">Posgrado </t>
  </si>
  <si>
    <t>Unidad académica a la que pertenece</t>
  </si>
  <si>
    <t xml:space="preserve">Salario </t>
  </si>
  <si>
    <t xml:space="preserve">Valor </t>
  </si>
  <si>
    <t xml:space="preserve">Horas de Descarga semana </t>
  </si>
  <si>
    <t xml:space="preserve">Total </t>
  </si>
  <si>
    <t xml:space="preserve">Valor Hora </t>
  </si>
  <si>
    <t xml:space="preserve">TIPO DE DOCUMENTO </t>
  </si>
  <si>
    <t xml:space="preserve">CEDULA CIUDADANIA </t>
  </si>
  <si>
    <t xml:space="preserve">CEDULA EXTRANJERIA </t>
  </si>
  <si>
    <t xml:space="preserve">PASAPORTE </t>
  </si>
  <si>
    <t xml:space="preserve">PERTENECE UNILLANOS </t>
  </si>
  <si>
    <t xml:space="preserve">SI </t>
  </si>
  <si>
    <t xml:space="preserve">NO </t>
  </si>
  <si>
    <t xml:space="preserve">Unidad Académicas </t>
  </si>
  <si>
    <t>Instituto</t>
  </si>
  <si>
    <t>Escuela</t>
  </si>
  <si>
    <t>Tipo de educación continuada</t>
  </si>
  <si>
    <t xml:space="preserve">Modalidad </t>
  </si>
  <si>
    <t xml:space="preserve">Actividad Académica </t>
  </si>
  <si>
    <t xml:space="preserve">Educaciòn continuada de servicio social </t>
  </si>
  <si>
    <t xml:space="preserve">Presencial </t>
  </si>
  <si>
    <t xml:space="preserve">Seminario - Taller </t>
  </si>
  <si>
    <t xml:space="preserve">Conferencia </t>
  </si>
  <si>
    <t xml:space="preserve">Educaciòn continuada autofinanciable </t>
  </si>
  <si>
    <t xml:space="preserve">Virtual </t>
  </si>
  <si>
    <t xml:space="preserve">Cursos </t>
  </si>
  <si>
    <t xml:space="preserve">Congreso </t>
  </si>
  <si>
    <t xml:space="preserve">Formación docente y administrativa </t>
  </si>
  <si>
    <t xml:space="preserve">Mixta </t>
  </si>
  <si>
    <t xml:space="preserve">Diplomados </t>
  </si>
  <si>
    <t>Coloquio</t>
  </si>
  <si>
    <t xml:space="preserve">Actividades Académicas </t>
  </si>
  <si>
    <t xml:space="preserve">Simposio </t>
  </si>
  <si>
    <t>Jornada</t>
  </si>
  <si>
    <t>Debate</t>
  </si>
  <si>
    <t xml:space="preserve">Foro </t>
  </si>
  <si>
    <t xml:space="preserve">Panel </t>
  </si>
  <si>
    <t xml:space="preserve">Núcleo del conocimiento </t>
  </si>
  <si>
    <t xml:space="preserve">Administración </t>
  </si>
  <si>
    <t>Agronimía</t>
  </si>
  <si>
    <t>Antropología, artes liberales</t>
  </si>
  <si>
    <t>Artes plásticas, visuales y afines</t>
  </si>
  <si>
    <t>Bibliotecología, otras ciencias sociales y humanas</t>
  </si>
  <si>
    <t>Biología, microbiología y afines</t>
  </si>
  <si>
    <t>Ciencia política, relaciones internacionales</t>
  </si>
  <si>
    <t>Comunicación social, periodismos y afines</t>
  </si>
  <si>
    <t>Contaduría publica</t>
  </si>
  <si>
    <t>Deportes, educación física y recreación</t>
  </si>
  <si>
    <t>Derechos y afines</t>
  </si>
  <si>
    <t>Filosofía, teología y afines</t>
  </si>
  <si>
    <t>Geografía, historia</t>
  </si>
  <si>
    <t>Ingeniería administrativa y afines</t>
  </si>
  <si>
    <t>Ingeniería agrícola, forestal y afines</t>
  </si>
  <si>
    <t>Ingeniería agroindustrial alimentos y afines</t>
  </si>
  <si>
    <t>Ingeniería agronómica, pecuaria y afines</t>
  </si>
  <si>
    <t>Ingeniería ambiental, sanitaria y afines</t>
  </si>
  <si>
    <t>Ingeniería civil y afines</t>
  </si>
  <si>
    <t>Ingeniería de minas, metalurgia y afines</t>
  </si>
  <si>
    <t>Ingeniería de sistemas, telemática y afines</t>
  </si>
  <si>
    <t>Ingeniería eléctrica y afines</t>
  </si>
  <si>
    <t>Ingeniería electrónica, telecomunicaciones y afines</t>
  </si>
  <si>
    <t>Ingeniería industrial y afines</t>
  </si>
  <si>
    <t>Ingeniería mecánica y afines</t>
  </si>
  <si>
    <t>Ingeniería química y afines</t>
  </si>
  <si>
    <t>Instrumentación quirúrgica</t>
  </si>
  <si>
    <t>Lenguas modernas, literaturas, lingüísticas y afines</t>
  </si>
  <si>
    <t>Medicina veterinaria</t>
  </si>
  <si>
    <t>Otras ingenierías</t>
  </si>
  <si>
    <t>Otros programas asociados a bellas artes</t>
  </si>
  <si>
    <t>Salud publica</t>
  </si>
  <si>
    <t>Sociología, trabajo social y afines</t>
  </si>
  <si>
    <t>Zootecnia</t>
  </si>
  <si>
    <t xml:space="preserve">Población por condición </t>
  </si>
  <si>
    <t>Población por Grupo</t>
  </si>
  <si>
    <t xml:space="preserve">Area de Trabajo </t>
  </si>
  <si>
    <t xml:space="preserve">Población por Condición </t>
  </si>
  <si>
    <t xml:space="preserve">Población por Grupo </t>
  </si>
  <si>
    <t xml:space="preserve">Ciclo Vital </t>
  </si>
  <si>
    <t>Fonoaudiología</t>
  </si>
  <si>
    <t xml:space="preserve">1.1. Código del Proyecto </t>
  </si>
  <si>
    <t xml:space="preserve">FORMATO DE PRESENTACION DE PROYECTOS DE EXTENSIÓN CON ENFOQUE COMUNITARIO </t>
  </si>
  <si>
    <t>1.2.  Título del proyecto</t>
  </si>
  <si>
    <t>1. IDENTIFICACIÓN  DEL PROYECTO</t>
  </si>
  <si>
    <t xml:space="preserve">1. Servicio Social </t>
  </si>
  <si>
    <t xml:space="preserve">2. Gestión Tecnológica </t>
  </si>
  <si>
    <t xml:space="preserve">3. Programas Interdisciplinario </t>
  </si>
  <si>
    <t xml:space="preserve">4. Otros </t>
  </si>
  <si>
    <t>1. Educación</t>
  </si>
  <si>
    <t>2. Salud</t>
  </si>
  <si>
    <t>3. Habitat</t>
  </si>
  <si>
    <t>4. Movilidad y Espacio Público</t>
  </si>
  <si>
    <t>5. Desarrollo Productivo y Generación de Ingresos en Microempresas</t>
  </si>
  <si>
    <t>6. Desarrollo Productivo y Generación de Ingresos en Pequeñas Empresas</t>
  </si>
  <si>
    <t>7. Desarrollo Productivo y Generación de Ingresos en Medianas Empresas</t>
  </si>
  <si>
    <t>8. Desarrollo Productivo y Generación de Ingresos en Famiempresas</t>
  </si>
  <si>
    <t>9. Desarrollo Productivo y Generación de Ingresos en Otro tipo de Empresas</t>
  </si>
  <si>
    <t>10. Medio Ambiente y Recursos Naturales</t>
  </si>
  <si>
    <t>11. TIC</t>
  </si>
  <si>
    <t>12. Desarrollo Agrícola</t>
  </si>
  <si>
    <t>13. Desarrollo Tecnológico industrial</t>
  </si>
  <si>
    <t>14. Desarrollo social e inclusión</t>
  </si>
  <si>
    <t>15. Gestión pública y privada</t>
  </si>
  <si>
    <t>16. Otra</t>
  </si>
  <si>
    <t>1.3.  Área de Trabajo</t>
  </si>
  <si>
    <t xml:space="preserve">1.4. Área del Proyecto </t>
  </si>
  <si>
    <t>Universidad Investigativa</t>
  </si>
  <si>
    <t xml:space="preserve">Proceso formativo a partir de la integración social </t>
  </si>
  <si>
    <t>Desarrollo sostenible y cuidado del ambiente</t>
  </si>
  <si>
    <t xml:space="preserve">Presencia institucional en la región de la Orinoquia </t>
  </si>
  <si>
    <t xml:space="preserve">Educación en diferentes modalidades </t>
  </si>
  <si>
    <t>Articulación con la educación media y superior</t>
  </si>
  <si>
    <t xml:space="preserve">Capacitación, asesoria y consultoria al sector productivo regional </t>
  </si>
  <si>
    <t xml:space="preserve">Observatorios y Centros </t>
  </si>
  <si>
    <t xml:space="preserve">Comunicación y divulgación institucional de la información </t>
  </si>
  <si>
    <t xml:space="preserve">2. PROPONENTES </t>
  </si>
  <si>
    <t xml:space="preserve">AREA DEL PROYECTO </t>
  </si>
  <si>
    <t>UNIDAD PROPONENTE</t>
  </si>
  <si>
    <t xml:space="preserve">Dirección General de Proyección Social </t>
  </si>
  <si>
    <t xml:space="preserve">Dirección General de Investigaciones </t>
  </si>
  <si>
    <t xml:space="preserve">Facultad de Ciencias Humanas y de la Educación </t>
  </si>
  <si>
    <t xml:space="preserve">Facultad de Ciencias de la Salud </t>
  </si>
  <si>
    <t xml:space="preserve">Facultad de Ciencias Económicas </t>
  </si>
  <si>
    <t xml:space="preserve">Facultad de CieciasBásicas e ingeneirías </t>
  </si>
  <si>
    <t xml:space="preserve">Facultad de Ciencias Agropecuarias y Recursos naturales </t>
  </si>
  <si>
    <t>2.1. Unidad Proponente</t>
  </si>
  <si>
    <t xml:space="preserve">3.  DETERMINACIÓN DE LAS NECESIDADES - ELEMENTOS DE ENTRADA </t>
  </si>
  <si>
    <t xml:space="preserve">3.1.  Proyecto Educativo Institucional </t>
  </si>
  <si>
    <t>3.2.  Subprogramas Política de Estampilla</t>
  </si>
  <si>
    <t>3.3. Objetivos de Desarrollo Sostenible</t>
  </si>
  <si>
    <t xml:space="preserve">3.4. Plan Nacional de Desarrollo, Agendas de Competitividad, CONPES, Planes de Reactivación Económico, Programas de Desarrollo con Enfoque Territorial PDET </t>
  </si>
  <si>
    <t xml:space="preserve">3.5.  Otros determinantes internos o externos de las necesidades </t>
  </si>
  <si>
    <t xml:space="preserve">Fecha de Nacimiento </t>
  </si>
  <si>
    <t xml:space="preserve">Lugar de Nacimiento </t>
  </si>
  <si>
    <t xml:space="preserve">Fecha de Ingreso a Unillanos </t>
  </si>
  <si>
    <t xml:space="preserve">Estad Civi </t>
  </si>
  <si>
    <t xml:space="preserve">Cual ? </t>
  </si>
  <si>
    <t xml:space="preserve">Celular </t>
  </si>
  <si>
    <t xml:space="preserve">Correo electrónico </t>
  </si>
  <si>
    <t xml:space="preserve">Colaborador No. 1 </t>
  </si>
  <si>
    <t>Colaborador No. 2</t>
  </si>
  <si>
    <t>2.1.1. Nombre del Coordinador del Proyecto</t>
  </si>
  <si>
    <t xml:space="preserve">2.1.2.  Programa académico al cual pertenece </t>
  </si>
  <si>
    <t xml:space="preserve">2.1.3.  Datos institucionales del coordinador </t>
  </si>
  <si>
    <t>2.2. Equipo Colaborador (Docentes)</t>
  </si>
  <si>
    <t>Programa al cual pertenece</t>
  </si>
  <si>
    <t xml:space="preserve">4. DESCRIPTORES DEL PROYECTO DE EXTENSIÓN </t>
  </si>
  <si>
    <t>Municipio(s)</t>
  </si>
  <si>
    <t>4.1. Estimación de la Ejecución</t>
  </si>
  <si>
    <t>4.2.  Lugar de ejecución</t>
  </si>
  <si>
    <t>4.4. Población Beneficiaria</t>
  </si>
  <si>
    <t>1. Primera infancia (0-5 años)</t>
  </si>
  <si>
    <t>2. Niñez (6-11 años)</t>
  </si>
  <si>
    <t>3. Jóvenes (12-26 años)</t>
  </si>
  <si>
    <t>4. Adultos (26-60 años)</t>
  </si>
  <si>
    <t>5. Adultos mayores (mayor 60 años)</t>
  </si>
  <si>
    <t>6. Todas las anteriores</t>
  </si>
  <si>
    <t>1. VULNERABILIDAD SOCIAL -Violencia Intrafamiliar</t>
  </si>
  <si>
    <t>2. VULNERABILIDAD SOCIAL - Violencia sexual</t>
  </si>
  <si>
    <t>3. VULNERABILIDAD SOCIAL - Riesgo o abandono</t>
  </si>
  <si>
    <t>4.VULNERABILIDAD SOCIAL - Habitante de calle</t>
  </si>
  <si>
    <t>5. VULNERABILIDAD SOCIAL - Mujeres cabeza de familia</t>
  </si>
  <si>
    <t>6. VULNERABILIDAD SOCIAL - Otro</t>
  </si>
  <si>
    <t>7. VULNERABILIDAD ECONÓMICA - Desempleo</t>
  </si>
  <si>
    <t>8. VULNERABILIDAD ECONÓMICA - Explotación laboral</t>
  </si>
  <si>
    <t>9. VULNERABILIDAD ECONÓMICA - Trafico de personas</t>
  </si>
  <si>
    <t>10. VULNERABILIDAD ECONÓMICA - Prostitución</t>
  </si>
  <si>
    <t>11. VULNERABILIDAD ECONÓMICA - Otro</t>
  </si>
  <si>
    <t>12. RECLUSIÓN</t>
  </si>
  <si>
    <t>13. CONSUMO DE SUSTANCIAS PSICOACTIVAS</t>
  </si>
  <si>
    <t>14. NECESIDADES EDUCATIVAS ESPECIALES -Personas en condición de discapacidad</t>
  </si>
  <si>
    <t>15. NECESIDADES EDUCATIVAS ESPECIALES - Personas con talentos excepcionales</t>
  </si>
  <si>
    <t>16. HABITANTES DE FRONTERA</t>
  </si>
  <si>
    <t>17. AFECTADOS POR LA VIOLENCIA - Desplazamiento</t>
  </si>
  <si>
    <t>18. AFECTADOS POR LA VIOLENCIA - Reincorporación</t>
  </si>
  <si>
    <t>19. AFECTADOS POR LA VIOLENCIA - Desmovilización</t>
  </si>
  <si>
    <t>20. AFECTADOS POR LA VIOLENCIA - Victimas de Minas antipersonal</t>
  </si>
  <si>
    <t>21. AFECTADOS POR LA VIOLENCIA - Secuestro</t>
  </si>
  <si>
    <t>22. GRUPOS ÉTNICOS - Indígenas</t>
  </si>
  <si>
    <t>23. GRUPOS ÉTNICOS - Afrocolombianos</t>
  </si>
  <si>
    <t>24. GRUPOS ÉTNICOS - Rrom o Gitano</t>
  </si>
  <si>
    <t>25. Otra</t>
  </si>
  <si>
    <t>1. Familia</t>
  </si>
  <si>
    <t>2. Géneros</t>
  </si>
  <si>
    <t>3. Profesionales</t>
  </si>
  <si>
    <t>4. Grupos étnicos</t>
  </si>
  <si>
    <t>5. Campesinos</t>
  </si>
  <si>
    <t>6. Mujeres</t>
  </si>
  <si>
    <t>7. Empleados</t>
  </si>
  <si>
    <t>8. Comunidades</t>
  </si>
  <si>
    <t>9. Empresas, Mypimes</t>
  </si>
  <si>
    <t>10. Entidades Gubernamentales</t>
  </si>
  <si>
    <t>11. Otro</t>
  </si>
  <si>
    <t xml:space="preserve">4.4.1. Población po Ciclo Vital </t>
  </si>
  <si>
    <t xml:space="preserve">4.4.2.Población por condición </t>
  </si>
  <si>
    <t>4.4.3. Población por Grupo</t>
  </si>
  <si>
    <t xml:space="preserve">5. PRODUCTOS E IMPACTOS </t>
  </si>
  <si>
    <t>Productos resultados de actividades de generación de nuevo conocimiento.</t>
  </si>
  <si>
    <t>Productos resultados de actividades de desarrollo tecnológico e innovación.</t>
  </si>
  <si>
    <t>Productos resultados de actividades de apropiación social del conocimiento.</t>
  </si>
  <si>
    <t>Productos de actividades relacionadas con la Formación de Recurso Humano en CTeI.</t>
  </si>
  <si>
    <t>Tipología del Producto</t>
  </si>
  <si>
    <t xml:space="preserve">Producto </t>
  </si>
  <si>
    <t xml:space="preserve">Descripción del producto </t>
  </si>
  <si>
    <t>Artículos de investigación A1, A2, B y C</t>
  </si>
  <si>
    <t>Artículos de investigación D</t>
  </si>
  <si>
    <t xml:space="preserve">Notas Cientificas </t>
  </si>
  <si>
    <t xml:space="preserve">Libro resultado de investigación </t>
  </si>
  <si>
    <t>Productos tecnológicos patentados o en proceso de cesión de la patente</t>
  </si>
  <si>
    <t xml:space="preserve">Variades vegetales, nuevas razas animales y poblaciones mejoradas de razas pecuarias </t>
  </si>
  <si>
    <t xml:space="preserve">Obras o productos de investigacion-creación en Arte, Arquitectura y Diseño </t>
  </si>
  <si>
    <t xml:space="preserve">Capítulos en libro resultado de investigacion </t>
  </si>
  <si>
    <t>Productos tecnológicos certificados o validados (Diseño Industrial, esquema de circuito integrado, software, planta piloto, protoipo industrial, signos distintivos, producto nutracéutico, colección cientifica y nuevo registro centifico)</t>
  </si>
  <si>
    <t>Productos Empresariales (Secreto empresarial, empresas de base tecnológica, empresas creativas y culturales, innovaciones generadas en la gestión empresarial, innovaciones en procesos, procedimientos y servicios)</t>
  </si>
  <si>
    <t>Regulaciones, normas, reglamentos o legislaciones (Regulaciones, normas, reglamentaciones, guias, protocolos, actos legislativos y proyectos de ley</t>
  </si>
  <si>
    <t>Conceptos técnicos e informes técnicos</t>
  </si>
  <si>
    <t xml:space="preserve">Registros de acuerdos de licencias para la explotación de obras protegidas por derecho de autor </t>
  </si>
  <si>
    <t>Participación ciudadana en Ctel y creación (participación ciudadana o comunidad(es) en proyectos de investigación.  Espacio/evento de participación ciudadana o de comunidad(es) en relación con la Ctel)</t>
  </si>
  <si>
    <t>Estrategias pedagogicas para el fomento de la CTel (programa/estrategia pedagógica de domento a la CTI.  Incluye la formación de redes de domento de la apropiación social de conocimiento)</t>
  </si>
  <si>
    <t>Comunidacion social del conocimiento (Estrategias de comunicación del conocimiento, generación de contenidos impresos, multimedia, virtuales y de audio)</t>
  </si>
  <si>
    <t xml:space="preserve">Circulación de conocimiento especializado (Eventos cientificos, participación en redes de conocimiento, talleres de creación, eventos culturales y artísticos, documentos de trabajo, nueva secuencia genética, boletines divulgativos de resultados de investigacion, ediciones de revistas cientificas o de libros resultados de investigación, informes finales de investigación.  Consultorías. </t>
  </si>
  <si>
    <t>Dirección de Tesis de Doctorado (Dirección /Tutoria y Codirección/Cotutoría de Tesis de Doctorado, se diferencian las tesis con reconocimiento de las arobadas)</t>
  </si>
  <si>
    <t xml:space="preserve">Dirección de Trabajo de grado de Maestría (Dirección /Tutoria y Codirección/Cotutoria de Trabajo de grado de maestria, se diferencian los trabajo con reconocimiento de los aprobados </t>
  </si>
  <si>
    <t xml:space="preserve">Dirección de Trabajo de grado de Pregrado(Dirección /Tutoria y Codirección/Cotutoria de Trabajo de grado depregrado, se diferencian los trabajo con reconocimiento de los aprobados </t>
  </si>
  <si>
    <t xml:space="preserve">Factor de Impacto </t>
  </si>
  <si>
    <t xml:space="preserve">Factor Social </t>
  </si>
  <si>
    <t xml:space="preserve">Factor Económico </t>
  </si>
  <si>
    <t xml:space="preserve">Factor político </t>
  </si>
  <si>
    <t xml:space="preserve">Factor Cultural </t>
  </si>
  <si>
    <t xml:space="preserve">Factor Ambiental </t>
  </si>
  <si>
    <t xml:space="preserve">Identificación del área del impacto </t>
  </si>
  <si>
    <t xml:space="preserve">Nivel de Educación </t>
  </si>
  <si>
    <t>Empleo  remuneración</t>
  </si>
  <si>
    <t xml:space="preserve">Vivienda y Servicios básicos </t>
  </si>
  <si>
    <t>Salud pública:morbilidad-mortalidad-natlidad</t>
  </si>
  <si>
    <t xml:space="preserve">Gasto público social </t>
  </si>
  <si>
    <t xml:space="preserve">Pobreza- Desigualdad </t>
  </si>
  <si>
    <t>Inlcusión Social</t>
  </si>
  <si>
    <t>Indigencia</t>
  </si>
  <si>
    <t xml:space="preserve">Percepciones sociales </t>
  </si>
  <si>
    <t>Composición familiar</t>
  </si>
  <si>
    <t xml:space="preserve">Dispersión de la población </t>
  </si>
  <si>
    <t xml:space="preserve">Necesidades básicas insatisfechas </t>
  </si>
  <si>
    <t xml:space="preserve">Proceso de desarrollo </t>
  </si>
  <si>
    <t>Bienestar emocional</t>
  </si>
  <si>
    <t xml:space="preserve">Relaciones interpersonales </t>
  </si>
  <si>
    <t xml:space="preserve">IMPACTO SOCIAL </t>
  </si>
  <si>
    <t xml:space="preserve">IMPACTO ECONOMICO </t>
  </si>
  <si>
    <t xml:space="preserve">Ingresos y gastos delos hogares </t>
  </si>
  <si>
    <t>Actividad productiva</t>
  </si>
  <si>
    <t xml:space="preserve">Productividad y costos laborales </t>
  </si>
  <si>
    <t xml:space="preserve">Competitividad empresarial </t>
  </si>
  <si>
    <t xml:space="preserve">Nivel de precios de los productos </t>
  </si>
  <si>
    <t xml:space="preserve">Apertura a mercados internacionales </t>
  </si>
  <si>
    <t xml:space="preserve">Ingresos tributarios del sector público </t>
  </si>
  <si>
    <t xml:space="preserve">Modernización de las operaciones del sector público </t>
  </si>
  <si>
    <t xml:space="preserve">Ciencia Y Tecnología </t>
  </si>
  <si>
    <t xml:space="preserve">IMAPCTO POLITICO </t>
  </si>
  <si>
    <t xml:space="preserve">Inversión Pública </t>
  </si>
  <si>
    <t>Participación social y ciudadana</t>
  </si>
  <si>
    <t xml:space="preserve">elecciones y partidos políticos </t>
  </si>
  <si>
    <t xml:space="preserve">Democracia </t>
  </si>
  <si>
    <t xml:space="preserve">Servicio al Ciudadano </t>
  </si>
  <si>
    <t xml:space="preserve">Transparenca y cultura de la legalidad </t>
  </si>
  <si>
    <t>Religiosidad</t>
  </si>
  <si>
    <t>Costumbres</t>
  </si>
  <si>
    <t xml:space="preserve">Hábitos y tradiciones </t>
  </si>
  <si>
    <t xml:space="preserve">IMPACTO CULTURA </t>
  </si>
  <si>
    <t>Espacios Culturales (bibliotecas, casa de la cultura,museos, galerias de artey centros historicos y deportivos)</t>
  </si>
  <si>
    <t>Prácticas audiovisuales. Televisión, video, radio y video juegos</t>
  </si>
  <si>
    <t>Expresionaes artísticas: pintuta, arquitectura, escultura, danza, música, cine y poesía o literatura</t>
  </si>
  <si>
    <t xml:space="preserve">Consumo cultural: exposiciones, ferias, muestras, conciertos o presentaciones </t>
  </si>
  <si>
    <t xml:space="preserve">Publicaciones como libros, revistas y periódicos de circulación en la comunid </t>
  </si>
  <si>
    <t xml:space="preserve">IMPACTO AMBIENTAL </t>
  </si>
  <si>
    <t xml:space="preserve">Condiciones geológicas y geográficas </t>
  </si>
  <si>
    <t>Factores de biodiversidad, ecosistemas y bosques</t>
  </si>
  <si>
    <t>Recursos enérgeticos</t>
  </si>
  <si>
    <t xml:space="preserve">Uso del suelo </t>
  </si>
  <si>
    <t xml:space="preserve">Aspectos relacionados con los cultivos </t>
  </si>
  <si>
    <t xml:space="preserve">Recursos Hidrícos </t>
  </si>
  <si>
    <t xml:space="preserve">Emisión de gases efecto invernadero </t>
  </si>
  <si>
    <t>Eventos naturales extremos y desastres</t>
  </si>
  <si>
    <t>Regulcaión, control y gobernanza ambiental</t>
  </si>
  <si>
    <t xml:space="preserve">Instalaciones sanitarias </t>
  </si>
  <si>
    <t>5.1. Productos Esperados</t>
  </si>
  <si>
    <t xml:space="preserve">5.2.  Impacto </t>
  </si>
  <si>
    <t xml:space="preserve">1. ACTIVIDADES DE PREPARACIÓN </t>
  </si>
  <si>
    <t>Actividad 1</t>
  </si>
  <si>
    <t>Actividad 2</t>
  </si>
  <si>
    <t>Actividad 3</t>
  </si>
  <si>
    <t xml:space="preserve">2.  ACTIVIDADES DE EJECUCIÓN </t>
  </si>
  <si>
    <r>
      <t xml:space="preserve">Impacto esperado </t>
    </r>
    <r>
      <rPr>
        <sz val="10"/>
        <rFont val="Arial Narrow"/>
        <family val="2"/>
      </rPr>
      <t>(Describa que cambio busca hacer en la comunidad)</t>
    </r>
  </si>
  <si>
    <t xml:space="preserve">3.  ACTIVDIADES DE DIFUSIÓN </t>
  </si>
  <si>
    <t xml:space="preserve">4. ACTIVIDADES DE CIERRE </t>
  </si>
  <si>
    <t xml:space="preserve">Responsabilidades </t>
  </si>
  <si>
    <t>Cantidad</t>
  </si>
  <si>
    <t xml:space="preserve">Valor Unitario </t>
  </si>
  <si>
    <t>Total</t>
  </si>
  <si>
    <t xml:space="preserve">Capacitadores </t>
  </si>
  <si>
    <t xml:space="preserve">Profesionales de Apoyo </t>
  </si>
  <si>
    <t xml:space="preserve">Auxiliares Docentes </t>
  </si>
  <si>
    <t xml:space="preserve">Monitores </t>
  </si>
  <si>
    <t xml:space="preserve">Especificación Técnica </t>
  </si>
  <si>
    <t xml:space="preserve">Requerimiento </t>
  </si>
  <si>
    <t xml:space="preserve">TRANSPORTE </t>
  </si>
  <si>
    <t xml:space="preserve">MATERIAL PUBLICITARIO </t>
  </si>
  <si>
    <t xml:space="preserve">Frascos </t>
  </si>
  <si>
    <t xml:space="preserve">Papel bond </t>
  </si>
  <si>
    <t xml:space="preserve">Boligrafos </t>
  </si>
  <si>
    <t xml:space="preserve">Computador portatil </t>
  </si>
  <si>
    <t xml:space="preserve">Camara digital </t>
  </si>
  <si>
    <t xml:space="preserve">Recipiente para postres </t>
  </si>
  <si>
    <t>Indicar caracteríticas, colores, tamaño, presentación</t>
  </si>
  <si>
    <t xml:space="preserve">Pendones </t>
  </si>
  <si>
    <t xml:space="preserve">Gorras </t>
  </si>
  <si>
    <t xml:space="preserve">Indicar caracteríticas, capacidad, accesorios </t>
  </si>
  <si>
    <t>Indicar caracteríticas, lente, funciones</t>
  </si>
  <si>
    <t>Tamaño, tipo de pendón  roll up, tipo araña, tubos</t>
  </si>
  <si>
    <t xml:space="preserve">Indicar caracteríticas, colores, tamaño, presentació, número de logos , etc </t>
  </si>
  <si>
    <t xml:space="preserve">Alquiler de Sillas </t>
  </si>
  <si>
    <t xml:space="preserve">Indicar caracteristicas, si se entrega o no el material , duración, lo que se desea transmitir con el video </t>
  </si>
  <si>
    <t xml:space="preserve">Videos </t>
  </si>
  <si>
    <t>Podcast</t>
  </si>
  <si>
    <t xml:space="preserve">Indicar caracteristicas, si se entrega o no el material , duración, lo que se desea transmitir con el audio </t>
  </si>
  <si>
    <t xml:space="preserve">Edición y producción de texto </t>
  </si>
  <si>
    <t xml:space="preserve">Indicar caracteristicas del texto, número de páginas, palabras, parafos, etc </t>
  </si>
  <si>
    <t xml:space="preserve">TOTAL REQUERIMIENTOS </t>
  </si>
  <si>
    <t xml:space="preserve">TOTAL REQUERIMIENTOS + DOCENTES </t>
  </si>
  <si>
    <t xml:space="preserve">Tipo de entidad </t>
  </si>
  <si>
    <t xml:space="preserve">4.3.  Planteamiento del Problema </t>
  </si>
  <si>
    <t xml:space="preserve">Indicar caratcteristicas, capacidad, rsistencia, ect </t>
  </si>
  <si>
    <t>Tablet</t>
  </si>
  <si>
    <t xml:space="preserve">Botellas de Agua </t>
  </si>
  <si>
    <t xml:space="preserve">presentacion en botella , cantidad en ml </t>
  </si>
  <si>
    <t>Afiches</t>
  </si>
  <si>
    <t xml:space="preserve">Medallas </t>
  </si>
  <si>
    <t xml:space="preserve">Camibusos </t>
  </si>
  <si>
    <t xml:space="preserve">Tamaño, tinta, tipo de papel </t>
  </si>
  <si>
    <t xml:space="preserve">Tamaño, material, colores </t>
  </si>
  <si>
    <t xml:space="preserve">Color institucional, número de logos, tipo de tela </t>
  </si>
  <si>
    <t xml:space="preserve">Almuerzos </t>
  </si>
  <si>
    <t xml:space="preserve">Alquiler de carpas </t>
  </si>
  <si>
    <t xml:space="preserve">Alquiler de mesas </t>
  </si>
  <si>
    <t>Describir el tipo de almuerzo que se requiere(lechona, tipo bufet, arroz mixto, saludable, etc)</t>
  </si>
  <si>
    <t>Dimensiones, color de la carpa</t>
  </si>
  <si>
    <t xml:space="preserve">Forma de la mesa, medidas, color </t>
  </si>
  <si>
    <t xml:space="preserve">Refrigerios  1 </t>
  </si>
  <si>
    <t xml:space="preserve">Refrigerios  2 </t>
  </si>
  <si>
    <t>Opción1. Manetcada con jugo con jugo en vaso natural de 7oz
Opción 2. Salpicón en vaso de 10 oz 
Opción 3. Sanduche frio de jamón y queso con jugo en vaso natural de 7oz</t>
  </si>
  <si>
    <t>Opción 1. Empanada de carne con jugo natural  en vaso de 7 oz
Opción 2.  Empanada de pollo con jugo natural de 7 oz 
Opción 3. Pan de bono con café en leche de 7 oz</t>
  </si>
  <si>
    <t>Refrigerio 3</t>
  </si>
  <si>
    <t xml:space="preserve">Opción 1. Pastel de pollo con jugo natural de 7 oz
Opción 2.  Sanduche cubano con jugo natural de 7 oz 
Opción 3. Hamburguesa Clasica sencilla con jugo natural de 7 oz </t>
  </si>
  <si>
    <t xml:space="preserve">Indicar perfil y requisitos, número de horas a contrtar </t>
  </si>
  <si>
    <t>Indicarel perfil del profesional, indicar número de meses que se requiere</t>
  </si>
  <si>
    <t xml:space="preserve">Indicar perfil y requisitos, indicar en que semestre se requeiren </t>
  </si>
  <si>
    <t xml:space="preserve">Indicar perfil y requisitos, ndicar en que semestre se requeiren </t>
  </si>
  <si>
    <t xml:space="preserve">Tonner </t>
  </si>
  <si>
    <t xml:space="preserve">Tintas para impresora </t>
  </si>
  <si>
    <t xml:space="preserve">Indicar par que impresora se requiere, si son genericos u originales - debe ser de la Universidad </t>
  </si>
  <si>
    <t>Papel Kraf</t>
  </si>
  <si>
    <t xml:space="preserve">Colores </t>
  </si>
  <si>
    <t xml:space="preserve">Indicar caracteríticas, número de unidades por caja, con una o ddoble punta </t>
  </si>
  <si>
    <t xml:space="preserve">Marcadores Permanentes </t>
  </si>
  <si>
    <t xml:space="preserve">Marcadores Borrables </t>
  </si>
  <si>
    <t>Características, tipo de punta, color, etc</t>
  </si>
  <si>
    <t xml:space="preserve">Características, tipo de punta, color, etc </t>
  </si>
  <si>
    <t xml:space="preserve">Cinta pegante </t>
  </si>
  <si>
    <t xml:space="preserve">Indicar característica, diemensiones, etc </t>
  </si>
  <si>
    <r>
      <t>Justificación (</t>
    </r>
    <r>
      <rPr>
        <sz val="10"/>
        <color rgb="FF000000"/>
        <rFont val="Arial Narrow"/>
        <family val="2"/>
      </rPr>
      <t>Explique cúal es el  valor agregado que le da al proyecto)</t>
    </r>
  </si>
  <si>
    <t>1 Violencia Intrafamiliar</t>
  </si>
  <si>
    <t>7 VULNERABILIDAD ECONÓMICA - Desempleo</t>
  </si>
  <si>
    <t>2  Violencia sexual</t>
  </si>
  <si>
    <t>8 VULNERABILIDAD ECONÓMICA - Explotación laboral</t>
  </si>
  <si>
    <t>3  Riesgo o abandono</t>
  </si>
  <si>
    <t>9 VULNERABILIDAD ECONÓMICA - Trafico de personas</t>
  </si>
  <si>
    <t>4 Habitante de calle</t>
  </si>
  <si>
    <t>10 VULNERABILIDAD ECONÓMICA - Prostitución</t>
  </si>
  <si>
    <t>5 Mujeres cabeza de familia</t>
  </si>
  <si>
    <t>11 VULNERABILIDAD ECONÓMICA - Otro</t>
  </si>
  <si>
    <t>6  Otro</t>
  </si>
  <si>
    <t>17 Desplazamiento</t>
  </si>
  <si>
    <t>12 Reclusión</t>
  </si>
  <si>
    <t>18 Reincorporación</t>
  </si>
  <si>
    <t xml:space="preserve">13 Consumo de sustancias psicoactivas </t>
  </si>
  <si>
    <t>19 Desmovilización</t>
  </si>
  <si>
    <t>14 Personas en condición de discapacidad</t>
  </si>
  <si>
    <t>20 Victimas de Minas antipersonal</t>
  </si>
  <si>
    <t>16 Habitantes de Frontera</t>
  </si>
  <si>
    <t>21 Secuestro</t>
  </si>
  <si>
    <t xml:space="preserve">Nombre del Resguardo o Consejo Comunitarios </t>
  </si>
  <si>
    <t>22 Indígenas</t>
  </si>
  <si>
    <t>23 Afrocolombianos</t>
  </si>
  <si>
    <t>24 Rrom o Gitano</t>
  </si>
  <si>
    <t xml:space="preserve">4.5.1.  VULNERABILIDAD SOCIAL </t>
  </si>
  <si>
    <t xml:space="preserve">4.5.2.  VULNERABILIDAD ECONOMICA </t>
  </si>
  <si>
    <t xml:space="preserve">4.5.3.  AFECTADOS POR LA VIOLENCIA </t>
  </si>
  <si>
    <t>4.5.4.  OTROS</t>
  </si>
  <si>
    <t xml:space="preserve">4.5.5.  PERTIENENCIA ÉTNICA </t>
  </si>
  <si>
    <t>4.5.  CONDICIONES DE LA POBLACIÓN (Expresar en número, cantidad de personas en estas condiciones)</t>
  </si>
  <si>
    <t xml:space="preserve">4.5.6.  POBLACIÓN POR GRUPO </t>
  </si>
  <si>
    <t>1. Familias</t>
  </si>
  <si>
    <t xml:space="preserve">2.  Generos </t>
  </si>
  <si>
    <t xml:space="preserve">4. Grupos Etnicos </t>
  </si>
  <si>
    <t xml:space="preserve">3. Profesionales </t>
  </si>
  <si>
    <t xml:space="preserve">5. Campesinos </t>
  </si>
  <si>
    <t xml:space="preserve">6. Mujeres </t>
  </si>
  <si>
    <t xml:space="preserve">7.  empleados </t>
  </si>
  <si>
    <t xml:space="preserve">8. Comunidades </t>
  </si>
  <si>
    <t xml:space="preserve">10. Entidades Gubernamentales </t>
  </si>
  <si>
    <t>11. Otros</t>
  </si>
  <si>
    <t xml:space="preserve">EQUIPOS ESPECIALIZADOS </t>
  </si>
  <si>
    <t xml:space="preserve">SERVICIOS DE ALIMENTACIÓN </t>
  </si>
  <si>
    <t xml:space="preserve">Puede ser transporte áereo o terrestre </t>
  </si>
  <si>
    <t xml:space="preserve">SERVICIOS TÉCNICOS ESPECIALIZADOS </t>
  </si>
  <si>
    <t xml:space="preserve">Pruebas de laboratorio </t>
  </si>
  <si>
    <t xml:space="preserve">ASISTENCIA A EVENTOS </t>
  </si>
  <si>
    <t xml:space="preserve">INDICADORES </t>
  </si>
  <si>
    <t xml:space="preserve">Indicador(s) de Producto
</t>
  </si>
  <si>
    <t xml:space="preserve">OBJETIVOS ESPECIFICOS </t>
  </si>
  <si>
    <t>Objetivo especifico 1</t>
  </si>
  <si>
    <t>Objetivo especifico 2</t>
  </si>
  <si>
    <t>Objetivo especifico 3</t>
  </si>
  <si>
    <t>Estad Civil</t>
  </si>
  <si>
    <t xml:space="preserve">ESTADO CIVIL </t>
  </si>
  <si>
    <t xml:space="preserve">Casado </t>
  </si>
  <si>
    <t xml:space="preserve">Soltero </t>
  </si>
  <si>
    <t xml:space="preserve">Unión Libre </t>
  </si>
  <si>
    <t>Viudo</t>
  </si>
  <si>
    <t xml:space="preserve">Separado </t>
  </si>
  <si>
    <t xml:space="preserve">2.3. OTROS COLABORADORES </t>
  </si>
  <si>
    <t>2.3.1.  Otros Colaboradores</t>
  </si>
  <si>
    <t>2.3.2. Equipo de estudiantes colaboradores del proyecto</t>
  </si>
  <si>
    <t xml:space="preserve">Ingeniería Forestal </t>
  </si>
  <si>
    <t>Ingeniería de Procesos</t>
  </si>
  <si>
    <t>Licenciatura en Educación Física y Deporte</t>
  </si>
  <si>
    <t xml:space="preserve">Licenciatura en Educación Campesina y Rural </t>
  </si>
  <si>
    <t xml:space="preserve">Licenciatura en Educación Infantil </t>
  </si>
  <si>
    <t xml:space="preserve">Licenciatura en Español e Inglés </t>
  </si>
  <si>
    <t xml:space="preserve">Sociología </t>
  </si>
  <si>
    <t xml:space="preserve">Tecnología en Regencia de Farmacia </t>
  </si>
  <si>
    <t>Especialización en Gerencia en Gestión Humana</t>
  </si>
  <si>
    <t>Especialización en Gestión Ambiental Sostenible</t>
  </si>
  <si>
    <t>Especialización en Ingeniería de Software</t>
  </si>
  <si>
    <t>Especialización en Salud Familiar y Comunitaria</t>
  </si>
  <si>
    <t>Especialización en Producción Agrícola Tropical Sostenible</t>
  </si>
  <si>
    <t>Especialización en Gestión de Proyectos</t>
  </si>
  <si>
    <t>Especialización en Finanzas</t>
  </si>
  <si>
    <t>Especialización en Instrumentación y Control Industrial</t>
  </si>
  <si>
    <t>Especialización en Acuicultura Aguas Continentales</t>
  </si>
  <si>
    <t>Especialización en Administración de Negocios</t>
  </si>
  <si>
    <t>Especialización en Gestión de la Calidad</t>
  </si>
  <si>
    <t>Especialización en Administración en Salud</t>
  </si>
  <si>
    <t>Especialización en Epidemiología</t>
  </si>
  <si>
    <t>Maestría en Seguridad y Salud en el Trabajo</t>
  </si>
  <si>
    <t>Maestría en Gestión Ambiental Sostenible</t>
  </si>
  <si>
    <t>Maestría en Sistemas Sostenibles de Salud - Producción Animal Tropical</t>
  </si>
  <si>
    <t>Maestría en Acuicultura</t>
  </si>
  <si>
    <t>Maestría en Producción Tropical Sostenible</t>
  </si>
  <si>
    <t>Maestría en Estudios de Desarrollo Local</t>
  </si>
  <si>
    <t>Maestría en Estudios Culturales</t>
  </si>
  <si>
    <t>Maestría en Epidemiología</t>
  </si>
  <si>
    <t>Maestría en Educación</t>
  </si>
  <si>
    <t>Doctorado en Ciencias Agrarias</t>
  </si>
  <si>
    <t xml:space="preserve">TIPO DE REQUERIMIENTO </t>
  </si>
  <si>
    <t xml:space="preserve">Materiales y Suministros </t>
  </si>
  <si>
    <t>REQUERIMIENTO</t>
  </si>
  <si>
    <t>ESPECIFICACIÓN TÉCNICA</t>
  </si>
  <si>
    <t>PRESENTACIÓN</t>
  </si>
  <si>
    <t>SUTURA POLIGRLACTINA 910</t>
  </si>
  <si>
    <t xml:space="preserve">Sutura absorbible 2-0 </t>
  </si>
  <si>
    <t>UNIDAD</t>
  </si>
  <si>
    <t>Sutura polipropileno</t>
  </si>
  <si>
    <t xml:space="preserve">No absorbible 3-0   * </t>
  </si>
  <si>
    <t>Isofluorano</t>
  </si>
  <si>
    <t>Llíquido anestésico*</t>
  </si>
  <si>
    <t>FRASCO X 250 ML</t>
  </si>
  <si>
    <t>Cateter 24 g</t>
  </si>
  <si>
    <t>Cateter Intravenoso Alas Y Puerto Inyeccion , material plástico (Teflón) y metálico grado médico, de un solo uso, estéril.   - *</t>
  </si>
  <si>
    <t>Buretrol</t>
  </si>
  <si>
    <t>Bureta de 160 ml Con filtro de aire antibacteriano y punto de inyección para infusión intermitente. Empacado en papel grado médico y film, esterilizadas con Óxido de Etileno. *</t>
  </si>
  <si>
    <t>Meloxicam</t>
  </si>
  <si>
    <t>Meloxicam 0.5% solución inyectable con acción Antiinflamatoria, Analgésica y Antipirética; COX-2 selectivo para uso inyectable en Perros y Gatos. *</t>
  </si>
  <si>
    <t>Alcohol</t>
  </si>
  <si>
    <t>Alcohol antiséptico de uso externo 70% *</t>
  </si>
  <si>
    <t>GALÓN X 3800 ML</t>
  </si>
  <si>
    <t>clorhexidina</t>
  </si>
  <si>
    <t>Gluconato de clorhexidina solucion antiséptica de uso externo 1 gramo cada 100 ml *</t>
  </si>
  <si>
    <t>FRASCO X 1000 ML</t>
  </si>
  <si>
    <t>Jabon quirurgico</t>
  </si>
  <si>
    <t>LITRO</t>
  </si>
  <si>
    <t>Guantes estériles</t>
  </si>
  <si>
    <t xml:space="preserve">GUANTES Tamaño 6.5 guante quirúrgico látex antideslizante ESTÉRIL </t>
  </si>
  <si>
    <t>Lámina de bisturí</t>
  </si>
  <si>
    <t xml:space="preserve">Lámina de bisturí Número 15 o Número 24 , hoja de bissturí en acero inoxidable para mango de bisturí número 3 </t>
  </si>
  <si>
    <t>CAJA X 100 UNIDADES</t>
  </si>
  <si>
    <t>Polainas</t>
  </si>
  <si>
    <t>POLAINAS Polainas desechables quirúrgicas con antideslizante paquete por 50 pares no estériles. *</t>
  </si>
  <si>
    <t>PAQUETE X 50 PARES</t>
  </si>
  <si>
    <t>Tapabocas</t>
  </si>
  <si>
    <t>TAPABOCAS De polipropileno, quisúrgicos, con 3 capas color azul- PREGUNTAR SI LOS NECESITAN EN EMPAQUE INDICIDUAL Y VIENE POR CAJA DE 50 UNIDADES *</t>
  </si>
  <si>
    <t>CAJA X 50 UNIDADES</t>
  </si>
  <si>
    <t>Equipo de infusión continua</t>
  </si>
  <si>
    <t>EQUIPO DE INFUSIÓN CONTINUA Microgoteo equipo para la administración de soluciones No tóxico *</t>
  </si>
  <si>
    <t>Ringer lactato</t>
  </si>
  <si>
    <t xml:space="preserve">RINGER LACTATO Solución para restablecimiento de fluido extracelular </t>
  </si>
  <si>
    <t>CAJA X 40 UNIDADES X 500 ML</t>
  </si>
  <si>
    <t>Tapon heparinizado</t>
  </si>
  <si>
    <t>TAPÓN HEPARINIZADO Transparente con rosca de precisión, Membrana resistente a múltiples punciones. Conector de seguridad luer lock. Libre de pirógenos.Esterilizado con óxido de etileno. *</t>
  </si>
  <si>
    <t>Jeringa</t>
  </si>
  <si>
    <t>Jeringa Plastica desechable estéril con gas de oxido de etileno ,libre de pirógenos ,notóxicas de 1ml con aguja27Gx1/2".Conectordeseguridadluer lock. *</t>
  </si>
  <si>
    <t>Jeringaplasticadesechableestérilcongasdeoxidodeetileno,libredepirógenos,notóxicasde3mlconaguja23g.Conectordeseguridadluerlock. *</t>
  </si>
  <si>
    <t>Tubo tapa roja</t>
  </si>
  <si>
    <t>Tubosalvaciotaponrojo13x100mm-6mlAditivo:ActivadordeCoagulaciónHIGHALTITUD.enpolietilenotereftalatodealtatransparenciaconactivadorcoagulante.Recubrimientoespecialconpartículasmicroscópicasdesílicequeactivanelproceso de coagulación.Vacío predosificado para obtener un volumen exacto de llenado.Equipados con tapones de seguridad de color rojo. La parte interior del tubo es estéril. Punto de inyección para infusión intermitente. *</t>
  </si>
  <si>
    <t>BANDEJA X 100 UNIDADES</t>
  </si>
  <si>
    <t>Tubo tapa lila</t>
  </si>
  <si>
    <t>Tubo tapa lila hematologia 0.5ml con EDTA *</t>
  </si>
  <si>
    <t>BANDEJA X 50 UNIDADES</t>
  </si>
  <si>
    <t>Gasa</t>
  </si>
  <si>
    <t>Gasa hospitalaria de 1 x 100 yardas por 36 pulgadas *</t>
  </si>
  <si>
    <t>ROLLO</t>
  </si>
  <si>
    <t>Guantes de procedimiento</t>
  </si>
  <si>
    <t>Guantes de procedimiento, Talla S descartables para examen clínico desechables color blanco látex empolvados con almidón no estériles *</t>
  </si>
  <si>
    <t>GuantesdeprocedimientoTallaMdescartablesparaexámenclínicodesechablescolorblancolatexempolvadosconalmidonnoestériles *</t>
  </si>
  <si>
    <t>Esparadrapo</t>
  </si>
  <si>
    <t>TubodeEsparadrapodetela,tipohospitalariox5unidades(1unidadde1"Anchox10yardasdelargo,2unidadesde2"deanchox10yardasdelargo,1 Unidad de 3" de ancho x 10 yardas de largo, 1 Unidad de 4" de Largo) *</t>
  </si>
  <si>
    <t>CAJA X 5 UNIDADES</t>
  </si>
  <si>
    <t>Micropore</t>
  </si>
  <si>
    <t>cinta quirurgica micropore 2 X 9  *</t>
  </si>
  <si>
    <t>cuchilla</t>
  </si>
  <si>
    <t>cuchilla minora super stainless hojas x 20 cajas *</t>
  </si>
  <si>
    <t>X 20 CAJAS</t>
  </si>
  <si>
    <t>Tramadol</t>
  </si>
  <si>
    <t>tramadol clorhidrato ampolla 100mg/2 ml *</t>
  </si>
  <si>
    <t>AMPOLLA</t>
  </si>
  <si>
    <t>Xilacina</t>
  </si>
  <si>
    <t>Xilacina 2% 20 ml *</t>
  </si>
  <si>
    <t>Sondas endotraqueales</t>
  </si>
  <si>
    <t>Sonda endotraqueal con balon 3,5 *</t>
  </si>
  <si>
    <t>Sonda endotraqueal con balon 4 *</t>
  </si>
  <si>
    <t>Sonda endotraqueal con balon 4,5 *</t>
  </si>
  <si>
    <t>Sonda endotraqueal con balon 5 *</t>
  </si>
  <si>
    <t>Arena para gato</t>
  </si>
  <si>
    <t>PAQUETE X 10 KG</t>
  </si>
  <si>
    <t>Alimento humedo</t>
  </si>
  <si>
    <t>churu gatos frasco x 50 unidades *</t>
  </si>
  <si>
    <t>FRASCO X 50 UNIDADES</t>
  </si>
  <si>
    <t>Concentrado para gato</t>
  </si>
  <si>
    <t xml:space="preserve">Concentrado para gato 8 kg </t>
  </si>
  <si>
    <t>PAQUETE X 8 KG</t>
  </si>
  <si>
    <t>Dexmetomidina</t>
  </si>
  <si>
    <t>Clorhidrato de dexmetomidina 10 ml *</t>
  </si>
  <si>
    <t>CONCENTRADO</t>
  </si>
  <si>
    <t>Para mojarra al 30%</t>
  </si>
  <si>
    <t>HARINA</t>
  </si>
  <si>
    <t>harina de arroz</t>
  </si>
  <si>
    <t>BULTO X 50 KG</t>
  </si>
  <si>
    <t>Harina de Maiz</t>
  </si>
  <si>
    <t>Harina de Yuca</t>
  </si>
  <si>
    <t>BULTO X 25 KG</t>
  </si>
  <si>
    <t>PREMEZCLA</t>
  </si>
  <si>
    <t>Mezcla de minerales trazas y itaminas. TRAMIN</t>
  </si>
  <si>
    <t>Bolsa de 1250 gramos</t>
  </si>
  <si>
    <t>PELETIZADORA</t>
  </si>
  <si>
    <t>EXTENSIÓN ELECTRICA</t>
  </si>
  <si>
    <t>Extensión Eléctrica Encauchetada X 5mt Uso Industrial, con 3 tomas o más. *</t>
  </si>
  <si>
    <t xml:space="preserve">Equipos Especializados </t>
  </si>
  <si>
    <t xml:space="preserve">PRECIO INCLUIDO IVA- APROXIMADO </t>
  </si>
  <si>
    <t>AGUA</t>
  </si>
  <si>
    <t>Botella de agua natiral sin gas de 370 ml</t>
  </si>
  <si>
    <t>PONQUE</t>
  </si>
  <si>
    <t xml:space="preserve">Chocorramo mini , bolsa de 20 unidades , peso neto de la bolsa 400 g. </t>
  </si>
  <si>
    <t>ALMUERZO</t>
  </si>
  <si>
    <t>Alimento: Plato de lechona
Bebida: jugo en caja de 200 ml o Vaso de gaseosade 10 Oz</t>
  </si>
  <si>
    <t xml:space="preserve">Servicio de Alimentos </t>
  </si>
  <si>
    <t xml:space="preserve">PAQUETE X 20 UNIDADES </t>
  </si>
  <si>
    <t>REFRIGERIO</t>
  </si>
  <si>
    <t xml:space="preserve">ALIMENTO: Se requiere solo una de las opciones:
Opción 1: Sándwich frío de pollo con lechuga, tomate y salsa.
Opción 2: Wrap italiano. Opción 3: Empanada de pollo y/o de carne.
Opción 4: hamburguesa clásica. 
Opción 5 Pastel de yuca.
Opción 6: palitos de queso. Empaque individual para cada alimento.
BEBIDA: Jugo en caja de 200 ml. o Vaso
de Jugo Natural de 10 Oz
</t>
  </si>
  <si>
    <t xml:space="preserve">UNIDAD </t>
  </si>
  <si>
    <t>ALQUILER CARPA</t>
  </si>
  <si>
    <t>Carpa Cuadrada
Medidas: 4mts  X 4mts
Color: blanco</t>
  </si>
  <si>
    <t>ALQUILE MESAS</t>
  </si>
  <si>
    <t xml:space="preserve">Mesa Cuadrada de 80cms y 70 Cms de altura
Color blanco </t>
  </si>
  <si>
    <t>ALQUILER SILLAS</t>
  </si>
  <si>
    <t>Alquiler sillas plásticas, blancas sin brazos
Medidas: Largo 57,5 cm - Ancho 49 cm  - Altura: 86,5 cm</t>
  </si>
  <si>
    <t>TRANSPORTE</t>
  </si>
  <si>
    <t xml:space="preserve">Apoyo Logistico </t>
  </si>
  <si>
    <t xml:space="preserve">Transporte  terrestre ida y vuelta para movilización de de carpa, mesas y sillas, desde el sitio de bodega a la Universidad de los Llanos Barcelona  . Bodega </t>
  </si>
  <si>
    <t xml:space="preserve">Transporte  terrestre ida y vuelta para movilización de de carpa, mesas y sillas, desde el sitio de bodega a la Universidad de los Llanos San Antonio   . Bodega </t>
  </si>
  <si>
    <t>ALQUILER SITIO</t>
  </si>
  <si>
    <t xml:space="preserve">Alquiler de sitio campestre fuera del perimetro urbano de la ciudad, que cuente con espacio para actividades recreodeportivas. Ludicas </t>
  </si>
  <si>
    <t xml:space="preserve">REFRIGERIOS </t>
  </si>
  <si>
    <t>Salpicon, bebida con trozos de fruta natural en Vaso de 14 Oz</t>
  </si>
  <si>
    <t>ALQUILER SONIDO PARA EXTERIORES</t>
  </si>
  <si>
    <t xml:space="preserve">Torre de sonido 1300w  y un microfono inalámbrico </t>
  </si>
  <si>
    <t xml:space="preserve">ARREGLO FLORAL </t>
  </si>
  <si>
    <t>arreglo floral horizontal con hortencias y rosas 80cm largo por 25 de ancho</t>
  </si>
  <si>
    <t xml:space="preserve">MESA DE PASABOCAS </t>
  </si>
  <si>
    <t xml:space="preserve">Mesa de Pasabocas para 600 personas 
3 pasabocas apra cada una para un total de 1800 (varaiados de sal y dulce)
4 meseros
1 Transporte de Losgitica e insumos 
500 coteles (tres versioes)
200 jugos naturales 
100 vasos de agua
1 Estación de Servicio (Mesas, manteles y samovares que se requieran)
</t>
  </si>
  <si>
    <t>TOLDO POLIESTER BLANCO 300 X 2240 CM</t>
  </si>
  <si>
    <t xml:space="preserve">JABON QUIRURGICO De gluconato de clorhexidina al 4% para lavado de manos pre quirúrgico y preparación preoperatoria. Presentación: líquido por litro con válvula dispensador </t>
  </si>
  <si>
    <t>Producción pellet: 120-180kg.  Potencia Requerida Eléctrica: 3HP a 5HP 3600RPM 220V. potencia Requerida Gasolina: 6.5HP a 15HP 3600RPM.  Potencia Requerida Diésel: 10HP a 13HP 3600RPM
Rotación de Peletizadora: 360RPM.  Material de Peletizadora: Hierro.  Rodillos de Prensado: 3 en acero
Discos de Pellet: Acero templado.  Piñones de Caja: Hierro.  Polea Peletizadora: 7′′ en hierro
Pintura Peletizadora: Color Naranja.  Capacidad de Aceite: 5/4 galón valvulina. eso: 68kg
Dimensiones Peletizadora: 1.10 x 46 x 75.  Incluye: base, 4 ruedas, plástico teflonado, 2 discos en acero, tolva, lamina colectora y cortador de pellet</t>
  </si>
  <si>
    <t>ALIMENTO: Se requiere solo una de las opciones:
Opción 1: Porción de Mantecada  
 Opción 2: Vaso de Salipicón
Opción 3: Sanduche de Jamón y queso 
BEBIDA: Vaso de Jugo de 9 oz</t>
  </si>
  <si>
    <t>REFRIGERIOS</t>
  </si>
  <si>
    <t xml:space="preserve">Hayaca llanera de 250 gr masas de maíz con vegetal zanahoria cebollín carne de res, cerdo y pollo Y jugo en caja 200 ml </t>
  </si>
  <si>
    <t xml:space="preserve">ALMUERZO </t>
  </si>
  <si>
    <t xml:space="preserve"> Arroz mixto salteado al wok con vegetales 100 gr  y proteína 120 gr
BEBIDA: Jugo en caja de 200 ml. o Vaso
de Jugo Natural de 10 Oz</t>
  </si>
  <si>
    <t xml:space="preserve">2 arreglos florales verticales de 1.50 m , en columna con flores exoticas </t>
  </si>
  <si>
    <t xml:space="preserve">Material Audiovisual </t>
  </si>
  <si>
    <t xml:space="preserve">EDICIÓN Y PRODUCCIÓN DE VIDEO </t>
  </si>
  <si>
    <t xml:space="preserve">EDICIÓN Y PRODUCCIÓN DE CAPSULAS  </t>
  </si>
  <si>
    <t xml:space="preserve">VIDEO </t>
  </si>
  <si>
    <t xml:space="preserve">CAPSULAS </t>
  </si>
  <si>
    <t xml:space="preserve">Video clips </t>
  </si>
  <si>
    <t xml:space="preserve">Video </t>
  </si>
  <si>
    <t xml:space="preserve">Material Publicitario </t>
  </si>
  <si>
    <t>PETOS</t>
  </si>
  <si>
    <t xml:space="preserve">Peto para entrenamiento deportivo. Numerado. Tela malla pool con rebordes en tela poliéster. Colores neón. Logo impreso de la Universidad de los llanos y GERONTE
Para Adultos, Talla: M y L
</t>
  </si>
  <si>
    <t>AFICHES</t>
  </si>
  <si>
    <t>MEDALLAS</t>
  </si>
  <si>
    <t xml:space="preserve">Medallas de oro, plata bronce, con especificación de nivel y puesto, metálicas, grabadas
Diámetro: 5 cm
</t>
  </si>
  <si>
    <t>FOLLETOS</t>
  </si>
  <si>
    <t xml:space="preserve">Folletos tamaño carta 
Propalcote 150 gr full color 
</t>
  </si>
  <si>
    <t>PENDÓN</t>
  </si>
  <si>
    <t xml:space="preserve">Estructura tubo 
Dimensiones: 1mts x 2 mtrs
Banner para exterior, densidad 13 oz , impresión digital full color
 </t>
  </si>
  <si>
    <t xml:space="preserve">Libretas tipo diario de vida. 
Tamaño: media carta
80 hojas internas 
1X1 tinta en bond  de 75 gr  
diseño de hojas para el registro de tareas desarrolladas
Portada: Propalcote 240 gramos, 4X0 tintas .  Plastificadas
</t>
  </si>
  <si>
    <t>BOLIGRAFO</t>
  </si>
  <si>
    <t>CARTILLA</t>
  </si>
  <si>
    <t xml:space="preserve">Portada en propalcote de 240 gr plastificada 4X4 tintas 
40 paginas internas en papel bond de 45 gr, 4X 4 tintas 
Tamaño 17 X 25 cm
</t>
  </si>
  <si>
    <t>UNIFORME</t>
  </si>
  <si>
    <t>Uniforme en tela anti fluidos con logo institucional - lA COROCORA SALUDABLE Y/O UNIVERSIDAD DE LOS LLANOS</t>
  </si>
  <si>
    <t>CHAQUETA</t>
  </si>
  <si>
    <t>De material impermeable con logo institucional LA COROCORA SALUDABLE Y/O UNIVERSIDAD DE LOS LLANOS De tallas S a la XL</t>
  </si>
  <si>
    <t>CANGURO</t>
  </si>
  <si>
    <t xml:space="preserve">Canguro en lona poliéster con tres bolsillos
Medidas: 20 cm X 15 5 cm X 9 5 cm
Á rea de Marca: 10 cm -- Color negro 
Con logo BORDADO isntitucional La Corocora Saludable o Universidad de los Llanos
</t>
  </si>
  <si>
    <t>GORRA</t>
  </si>
  <si>
    <t xml:space="preserve">Gorra de 6 paneles con visera indeformable 4 costuras, botón forrado, 4 ojetes bordados, tafilete textil y cierre hebilla metálica. 
MATERIAL: Algodón cepillado grueso.
2 logos bordados el del proyecto y el de la universidad de los llanos
</t>
  </si>
  <si>
    <t>CARTUCHERA</t>
  </si>
  <si>
    <t xml:space="preserve">color: Negro. 
Dimensiones: Alto 12Cm x Ancho 21Cm x Profundo 3Cm 
Material: Exterior: Poliester=100%&lt;br&gt;Forro: Poliester=100%
con logo bordado institucional - proyecto o de la universidad
</t>
  </si>
  <si>
    <t>SOMBRILLAS</t>
  </si>
  <si>
    <t xml:space="preserve">Poliéster pongee 190T Mango en espuma y herraje metálico 8 Cascos 
Medidas: 27" -Cobertura: 118 cms Casco: 45 cms ancho Largo total: 96 cms 
Colores: Con mango negro: ROJO, NEGRO 
Tecnica de Marca: Screen - Maximo: 25 cms
</t>
  </si>
  <si>
    <t>UNIDA D</t>
  </si>
  <si>
    <t>ESCARAPELAS</t>
  </si>
  <si>
    <t xml:space="preserve">Escarapela con cinta
Tamaño: 10 X 15 CM 
Impresión 4X0 tintas 
Con porta escarapela y cordón
</t>
  </si>
  <si>
    <t>CERTIFICADOS</t>
  </si>
  <si>
    <t xml:space="preserve">Tamaño carta, modelo institucional, full color
Papel: Opalina o Kimberly
 </t>
  </si>
  <si>
    <t xml:space="preserve">Tamaño 17x24 cm
Portada en propalcote 240 gr, plastificada 4x4 tintas
24 páginas internas en papel bond de 75 gr 4x4 tintas
</t>
  </si>
  <si>
    <t xml:space="preserve">Full color. Tamaño carta 
Portada Caratula propalcote 240 grs plastificadas
Hojas internas 40 páginas Internas en papel propalcote 115 grs
</t>
  </si>
  <si>
    <t>PEGATINAS</t>
  </si>
  <si>
    <t xml:space="preserve">Pegatinas laminadas Codigo QR calculadora Huella ecológica de 25x 18 cm tres colores
</t>
  </si>
  <si>
    <t>TERMO</t>
  </si>
  <si>
    <t xml:space="preserve">Termo carabina en acero inoxidable de con área de impresión 60X50 mm 
con impresión de dos logos.
</t>
  </si>
  <si>
    <t xml:space="preserve">Estructura Tubo. 
Pendón medida de 110 mx70cm en banner para
exterior de 13 oz tipo tubo impresión digital a full color
</t>
  </si>
  <si>
    <t>Medidas 1x2 mt en banner para exterior de 13 oz , con estructura tipo araña , impresión digital a full color</t>
  </si>
  <si>
    <t>LIBRETA DE APUNTES</t>
  </si>
  <si>
    <t>Tamaño 1/36 de pliego (11 X 16 cm) ó 1/44 de pliego (10 x 13 cm). Portadas impresas a color (4 X1 tinta). 60 hojas internas impresas en bond de 75 gramos a 1 tinta (1 x 1 tinta). Argolladas</t>
  </si>
  <si>
    <t>ESPEJOS</t>
  </si>
  <si>
    <t>Materia: plástico, scabado frost. Medidas: 6 cm diámetro. Marca: 2.5 cm.  Tipografía de la Universidad de los Llanos</t>
  </si>
  <si>
    <t>SEPARADOR DE LIBROS INMANTADOS</t>
  </si>
  <si>
    <t xml:space="preserve">Tamaño: 14 x 4,5 cms abierto.  Papel: propalcote de 300 grms.  Impresión: 4x4 tintas.  Presentación: plastificado al frío brillante dos caras, troquelados.
</t>
  </si>
  <si>
    <t>Tipo mini escolar en lona de colores; medidas 22x7 Cms, marcada con logo de la Universidad de los Llanos</t>
  </si>
  <si>
    <t>ABANICO PLAGABLE PARK</t>
  </si>
  <si>
    <t xml:space="preserve">De mano. Tamaño abierto: 8.3 pulgadas de diámetro, tamaño plegable: 3.15 pulgadas. 
Material: poliéster. 
Diseño entregado por la Universidad.
</t>
  </si>
  <si>
    <t xml:space="preserve">IMPRESIÓN LIBRO </t>
  </si>
  <si>
    <t xml:space="preserve">AGENDAS </t>
  </si>
  <si>
    <t xml:space="preserve">BOLSAS DE CAMBREL </t>
  </si>
  <si>
    <t xml:space="preserve">Bolsa de fabricada en cambrel, medida de 35.5 X 40.3 X12cm estampadas a una tinta.
Con impresión de logo institucional por una cara
</t>
  </si>
  <si>
    <t>BOTILITO METÁLICO NEÓN</t>
  </si>
  <si>
    <t xml:space="preserve">Botilito metálico con colores neón. tapa hermética con mosquetón, capacidad 16 Oz, alto 21cm 
Con logo institucional
</t>
  </si>
  <si>
    <t>ALCANCÍA CERDO GORDA</t>
  </si>
  <si>
    <t xml:space="preserve">Alcancía en Plástico inyectado con tapón 
Alto:9.5 cm
Ancho:9,5 cm
Largo:12 cms
Material: Poliestireno Cristal
Con impresión de logo institucional
</t>
  </si>
  <si>
    <t>LLAVERO BAMBÚ</t>
  </si>
  <si>
    <t xml:space="preserve">Llavero en bambú y metal.
Medidas: 3.5 cm x 0.6 cm
Marca: 2 cm / Láser
Con impresión de logo institucional
</t>
  </si>
  <si>
    <t xml:space="preserve">Cartuchera didáctica para ser coloreada, incluye cuatro marcadores. Alto: 13 cm
Largo: 23,5 cm
Material: Cambrel
Con impresión de logo institucional
</t>
  </si>
  <si>
    <t>BOLSA PLEGABLE</t>
  </si>
  <si>
    <t xml:space="preserve">Bolsa con estuche de cremallera incluido, color rojo, 
Alto: 65 cm
Ancho: 41 cm
Profundidad: 7 cm
Con impresión de logo institucional 
</t>
  </si>
  <si>
    <t xml:space="preserve">Botella plástica con tapa rosca plástica para bebidas frías, CAPACIDAD 750 ml, alto 25cm 
Logo impreso institucional
</t>
  </si>
  <si>
    <t>LLAVERO CON CAPA</t>
  </si>
  <si>
    <t xml:space="preserve">Estuche esférico con carabinero. Capa blanca plástica en el interior. Capa 120 x 90 cm x 0.015 mm.
Medidas: 6.4 cm diámetro
Con impresión de logo institucional
</t>
  </si>
  <si>
    <t>KIT OFICINA CON CARTUCHERA</t>
  </si>
  <si>
    <t xml:space="preserve">Cartuchera con: Dos marcadores permanentes, Resaltador y Corrector. Ancho: 8.5 cm
Largo: 20.3 cm
Material: Plástico
Con logo institucional
</t>
  </si>
  <si>
    <t>SET RESALTADORES</t>
  </si>
  <si>
    <t xml:space="preserve">3 Resaltadores en parafina con estuche
Con impresión de logo institucional
</t>
  </si>
  <si>
    <t>VASO VIAJERO NEÓN</t>
  </si>
  <si>
    <t xml:space="preserve">Vaso Doble pared plástico desarmable para insertar publicidad o fotos en papel Alto:16 cm
Diámetro: 8,5 cm,Capacidad: 14oz, Material Plástico
Con impresión de mensaje
</t>
  </si>
  <si>
    <t>Boligrafo publicitario, tinta negra con impresión de logo del proyecto y/o la Universidad- Tipo 2</t>
  </si>
  <si>
    <t xml:space="preserve">Tamaño final 21,5 x 28 cm.  120 páginas internas 4x4 tintas propalaste 115 gr.  Portada rústica tapa blanda Hot melt plastificado mate 1 cara 4x4 tintas  solapas de 8cm, propalcote 240gr.
</t>
  </si>
  <si>
    <t xml:space="preserve">SET DE LUJO </t>
  </si>
  <si>
    <t>Set de lujo en caja de regalo de cartón negro con: bolígrafo metálico mecanismo twist, libreta de 80 hojas con rayas con cubierta en poliuretano (PU) y Bolio m tálico doble pared de 600ml.
Medidas Caja: 32 cm x 25 cm x 8 cmMarca: 5.5 cm/Tampograa
en la caja – 5 cm / Láser en la tapa del Bolio o pi za de madera en la libreta – 2.5 cm / Láser en la pieza de madera del bolígrafo</t>
  </si>
  <si>
    <t>Agendas 80 hojas, cubierta en cuerina Asia , herraje broche metálico
Con logo de la Universidad delos Llanos y 50 años 
Medidas: 17,5x 25</t>
  </si>
  <si>
    <t xml:space="preserve">SOMBRERO TOPOCHERO </t>
  </si>
  <si>
    <t xml:space="preserve">Sombrero topochero, sombrero de estilo vaquero, elaborado a partir de fibras naturalestrenzadas Grabado en láser  con logo de la Universidad delos Llanos y 50 años con barbuquejo en pelo. </t>
  </si>
  <si>
    <t xml:space="preserve">LIBRETAS DE APUNTES </t>
  </si>
  <si>
    <t>Libretas a 1/4 de carta
Caratula full color en propalcote 300 g
50 hojas 1 tinta dos caras
Argolladas doble O</t>
  </si>
  <si>
    <t xml:space="preserve">BOTONES </t>
  </si>
  <si>
    <t xml:space="preserve">Botòn publicitario con cubierta en acetato, gancho o pin metàlico.
Redondo de 5,5 cm 
Armado e incluye impresiòn Full Color </t>
  </si>
  <si>
    <t xml:space="preserve">SEPARADORES </t>
  </si>
  <si>
    <t xml:space="preserve">RECONOCIMIENTO EN VIDRIO </t>
  </si>
  <si>
    <t>Reconocimiento en vidrio biselado  10 mm grabado láser, personalizado</t>
  </si>
  <si>
    <t xml:space="preserve">BOLIGRAFOS INSTITUCIONALES </t>
  </si>
  <si>
    <t xml:space="preserve">PORTA ESCARAPELA </t>
  </si>
  <si>
    <t xml:space="preserve">Porta escarapela con crodón o cinta color rojo  
Dimensiones.  10 x 13 cm </t>
  </si>
  <si>
    <t xml:space="preserve">ESCARAPELAS </t>
  </si>
  <si>
    <t xml:space="preserve">Escarapela Vertical 
Tamaño del documento: 11 X 9 cm 
Tamaño Externo: 11,5 X 11,5 cm </t>
  </si>
  <si>
    <t xml:space="preserve">CAMIBUSOS </t>
  </si>
  <si>
    <t>Pendones con tubo en pasta 
Medida 90x 120 
Full color  
Lona banner 13 onz</t>
  </si>
  <si>
    <t xml:space="preserve">UNIAD </t>
  </si>
  <si>
    <t xml:space="preserve">VOLANTES </t>
  </si>
  <si>
    <t>Volantes, tamaño 21x12,5 cm. Impresos a full color por ambas caras (4x4 tintas) sobre papel propalcote 115 gr.</t>
  </si>
  <si>
    <t xml:space="preserve">Afiche medio pliego 50 cm x 70 cm, propalcote 150 g
</t>
  </si>
  <si>
    <t xml:space="preserve">Dimensiones; 30x 50 cm, full color. Propalcote 150 gr
</t>
  </si>
  <si>
    <t xml:space="preserve">Agenda tipo cuaderno tapa con impresión full color 
Tapa:  tapa dura, 4/0
Tamaño: 15x21cms. / 21x29.7cms
80 hojas, cuadriculadas, a una sola tinta 
Anillado metálico Ring Wire 
La impresión de la tapa debe ser institucional (logos de la universidad o del evento institucional </t>
  </si>
  <si>
    <t xml:space="preserve">Bolígrafo publicitario, tinta negra con logo del proyecto o de la Universidad de los Llanos </t>
  </si>
  <si>
    <t xml:space="preserve">BOTILITO PLÁSTICO </t>
  </si>
  <si>
    <t xml:space="preserve">En dril, colores institucionales , con hebilla metálica. 
Con Dos bordados
</t>
  </si>
  <si>
    <t>Camibuso tipo polo, en tela piqué algodón de 220 y 240 gramos, cuello y puño tejido, colores institucionales y bordado de dos logos institucionales (universidad, evento)
Tallas surtidas. Rango de tallas: XS a la XXL.</t>
  </si>
  <si>
    <t xml:space="preserve">LIBRETAS DIARIO </t>
  </si>
  <si>
    <t xml:space="preserve">BOLIGRAFOS  INSTITUCIONALES </t>
  </si>
  <si>
    <t xml:space="preserve">Boligrafo Plástico blanco con Clip para estampado tampografía 
Con impresión de logo institucional
</t>
  </si>
  <si>
    <t xml:space="preserve">Estructura Tubo 
Dimensiones: 1mts X 60 cm , 
Banner para exterior, densidad 13 oz , impresión digital full color
</t>
  </si>
  <si>
    <t xml:space="preserve">Tipo roll up. 
Dimensiones : 1 m x 2m. Full Color
Banner para exterior de 13 oz
</t>
  </si>
  <si>
    <t>material 300 grs pegado a pa lamina imantada como la muestra
Full color, Personalizados.  Quedan cerrado de 12.5 cm yY de ancho 5.4 cms</t>
  </si>
  <si>
    <t>CUENTOS</t>
  </si>
  <si>
    <t>Cuentos infantiles con carátula semidura,a color, en español e inglés</t>
  </si>
  <si>
    <t>PAPEL BOND</t>
  </si>
  <si>
    <t xml:space="preserve">Papel bond laser. Tamaño carta de 75 gr
Humedad: 3.5% - 5.5%
Opacidad el 94%
Brillo: pulpa de mader.
Color Blanco
Catidad por resma 500 hojas
Largo x Ancho: 27.9 cm x 21.6 cm
Acabado Mate
</t>
  </si>
  <si>
    <t>RESMA</t>
  </si>
  <si>
    <t>ABACO DE COMPARACIÓN Y FICHAS DE OPERACIONES</t>
  </si>
  <si>
    <t xml:space="preserve">Abaco de Comparación, Medidas 28 cm x 9 cm x 14 cm de alto Incluye 50 discos de 3,5 cm de diámetro en diferentes colores como amarillo, azul, rojo, verde
Fichas de Operaciones, 28 fichas plásticas de 4 cm x 4 cm impresas para operaciones, sumas , restas,
sistema decimal, comparación, intercambios y complementación de operaciones.
</t>
  </si>
  <si>
    <t>MINI ARCO</t>
  </si>
  <si>
    <t>Elaborado en plástico rígido, contiene 12 fichas de 4 cm x 4 cm, elaboradas en polipropileno impresas a color, en una de sus caras lleva números del 1 al 12, por el lado contrario una imagen geométrica cromática que permitirá formar al final de cada ejercicio, una composición geométrica con las demás fichas, indicando la respuesta correcta, la cual aparece en cada página del manual donde se describe el ejercicio a realizar y que corresponde con la respuesta que indica el tablero de trabajo. De igual manera aparece impreso en la tapa inferior interna una secuencia numérica del 1 al 12. Medidas 25 Cm X 10 Cms</t>
  </si>
  <si>
    <t>MINIARCO KIT # 1 - SOLO CARTILLAS</t>
  </si>
  <si>
    <t>Se compone de 5 Cartillas:Elaborada a cuatro tintas, carátulas en papel propalcote de 150 gr, con filtro uv, caballete con dos ganchos, 32 páginas internas con papel propalcote de 115 gr, dimensiones de 23,5 cm x15,5 cm</t>
  </si>
  <si>
    <t>TABLERO ARCO NARANJA</t>
  </si>
  <si>
    <t>Elaborados En Plástico Rígido, Contiene 24 Fichas De 4 Cm X 4 Cm, Elaboradas En Polipropileno Impresas A Color, En Una De Sus Caras Lleva Números Del 1 Al 12, Una Composición Geométrica Con Las Demás Fichas, Indicando La Respuesta Correcta, La Cual Aparece En Cada Página Del Manual Donde Se Describe El Ejercicio A Realizar Y Que Corresponde Con La Respuesta Que Indica El Tablero De Trabajo. De Igual Manera Aparece Impreso</t>
  </si>
  <si>
    <t>ARCO - SOLO CARTILLAS</t>
  </si>
  <si>
    <t>Cartilla: Elaborada a cuatro tintas, carátulas en papel propalcote de 150 gr, con filtro uv, caballete con dos ganchos, 32 páginas internas con papel propalcote de 115 gr, dimensiones de 23,5 cm x15,5 cm.</t>
  </si>
  <si>
    <t>MEGA TANGRAM FLEXIBLE</t>
  </si>
  <si>
    <t>Elaborado en material flexible contiene 7 figuras geométricas en diferentes colores, todas las fichas forman un cuadrado de 28x28 con agradable olor, se adhieren a superficies acrílicas y de vidrio, incluye instructivo de uso</t>
  </si>
  <si>
    <t>LOGIKUBO GIGANTE</t>
  </si>
  <si>
    <t>Cubo Soma de 9 piezas+2 dados, todo madera</t>
  </si>
  <si>
    <t>TORRES DE HANOI</t>
  </si>
  <si>
    <t>7 discos y base de madera 2x12x9cm</t>
  </si>
  <si>
    <t>TANGRAM MAGNÉTICO</t>
  </si>
  <si>
    <t>Tablero + 8 piezas en caucho-espuma con imán con folleto</t>
  </si>
  <si>
    <t>REGLETAS MATEMÁTICAS CUISENAIRE</t>
  </si>
  <si>
    <t>x 100 fichas Madera,10 colores, Caja+guía</t>
  </si>
  <si>
    <t>LA TORRE LUJO</t>
  </si>
  <si>
    <t>Colores,36 fichas, base8x8x21cm apr</t>
  </si>
  <si>
    <t>Papel bond laser. Tamaño carta de 75 gr
Humedad: 3.5% - 5.5%
Opacidad el 94%
Brillo: pulpa de mader.
Color Blanco
Catidad por resma 500 hojas
Largo x Ancho: 27.9 cm x 21.6 cm
Acabado Mate</t>
  </si>
  <si>
    <t>TONNER</t>
  </si>
  <si>
    <t xml:space="preserve">Referencia Hp-p2035n ce 505a, color negro - para impresora que está en el programa de licenciatura en Matemáticas
</t>
  </si>
  <si>
    <t>Impresora Laser Monocromática Samsung ML 2160. Ubicación, 
cubiculo profesora Zaida Córdoba, programa LEI</t>
  </si>
  <si>
    <t>PAPEL KRAF</t>
  </si>
  <si>
    <t>ROLLO DE PAPEL KRAFT DE 45.5 CM X 230 M
Papel Kraft de 60 g, 18
Peso: 6 kg.</t>
  </si>
  <si>
    <t>COLORES</t>
  </si>
  <si>
    <t>12 colores triangulares
Son suaves y resistentes 
Ideal para preescolar,Mejor agarre y control, Excelente cobertura
Medidas en empaque: 24.5 cm x 18 cm x 1 cm</t>
  </si>
  <si>
    <t>CAJA X 12</t>
  </si>
  <si>
    <t>MARCADORES</t>
  </si>
  <si>
    <t>Marcador permanente, envase tipo blister, cuerpo plástico. 
Tipo de punta: gruesa biselada
colores negro, rojo, azul, verde, 
12 unidades de cada color</t>
  </si>
  <si>
    <t>CINTA</t>
  </si>
  <si>
    <t>Cinta gruesa transparente adhesiva de 48 mm X 40 m 
Espesor 0.2 mm
Acabado brillante</t>
  </si>
  <si>
    <t>BOLIGRAFOS</t>
  </si>
  <si>
    <t>Boligrafo esfero semi gel 
Punta fina de 0.7 mm, tinta negra 
Tip de trazo medio</t>
  </si>
  <si>
    <t>CAJA X 12 unidades</t>
  </si>
  <si>
    <t>Marcador borrable punta bicelada
Grosor de punta: 2-7 mm
Colores surtidos
Marcador borrable para tableros acrílicos y de vidrio.
Cuerpo ligero y ergonómico para una mejor sujeción.
Punta biselada indeformable con 3 anchos de línea.
Colores brillantes e intensos.
Resiste al secado hasta por 48 horas sin tapa.
No mancha. Tinta de fácil limpieza. No tóxico</t>
  </si>
  <si>
    <t>CAJA X 8 UNIDADES</t>
  </si>
  <si>
    <t>LAPICES</t>
  </si>
  <si>
    <t xml:space="preserve">Lapaz HB # 2hexagonal grafito
Tamaño lápiz: 18.5 cm
</t>
  </si>
  <si>
    <t>CAJA X 12 UNIDADES</t>
  </si>
  <si>
    <t>Boligrafo esfero semi gel punta final de 0.7 mm. 
Colores surtidos, punta fina en carburo de fungsteno, tapa antiafixia, cuerpo triangular, agarre con superficie arenosa</t>
  </si>
  <si>
    <t>BORRADOR DE TABLERO</t>
  </si>
  <si>
    <t>Borrador plático para tablero acrílico
Medidas: 12,5 x 4,3 cms</t>
  </si>
  <si>
    <t xml:space="preserve">Lapaz HB # 2hexagonal grafito
Tamaño lápiz: 18.5 cm
</t>
  </si>
  <si>
    <t>papel bond 60 Gr 70 X 100 Cm</t>
  </si>
  <si>
    <t>pliegos</t>
  </si>
  <si>
    <t>IMPRESION A COLOR</t>
  </si>
  <si>
    <t>Impresión de 2 cartillas full color</t>
  </si>
  <si>
    <t>TABLA DE APOYO</t>
  </si>
  <si>
    <t xml:space="preserve">Tabla De Apoyo – Madeflex
oficio (22.5 x 34.5)
Con sujetador metalico en la parte de arriba 
</t>
  </si>
  <si>
    <t>TINTA</t>
  </si>
  <si>
    <t>TINTA T774 PARA IMPRESORA EPSON M100/M105/M200/M205</t>
  </si>
  <si>
    <t>MARCADORES DE VINILO</t>
  </si>
  <si>
    <t>Marcadores De Vinilo Tipo Posterman X 9 Unds
Punta plana jumbo 30 mm
Lavable</t>
  </si>
  <si>
    <t>PAQUETE x 9 UNIDADES</t>
  </si>
  <si>
    <t>MARCADOR FINE X 24 UNIDADES COLORES SURTIDOS
23.1cm x 22.56cm x 2.8cm</t>
  </si>
  <si>
    <t>PAQUETE X 24 UNIDADES</t>
  </si>
  <si>
    <t>CINTA DOBLE FAZ ULTRASTRONG DE 19 MM X 1.5 M Ultrarresistente
Soporte: Cinta de Espuma
Material: Espuma de Polietileno y adhesivo de caucho sintético
Tempertura resistencia: (-10C hasta 40C)</t>
  </si>
  <si>
    <t>CARTULINA</t>
  </si>
  <si>
    <t>CARTULINA BRISTOL NEGRA DE 1/8 X 10 UNIDADES
Gramaje: De 101 g a 240 g</t>
  </si>
  <si>
    <t>PAQUETE X 10 UNIDADES</t>
  </si>
  <si>
    <t>CARTULINA ESCOLAR BLANCA 1/8 DE 135 G X 10 UNIDADES</t>
  </si>
  <si>
    <t>TIZA MULTICOLOR</t>
  </si>
  <si>
    <t>Set tiza pastel colores artísticos para difuminar para diseño y estampado en fomi textiles fomi 4d fomi artes y manualidades multiusos
Dimensiones
16.5 x 9 x 1.9 cm</t>
  </si>
  <si>
    <t>PAQUETE X 12 UNIDADES</t>
  </si>
  <si>
    <t>TEMPERAS</t>
  </si>
  <si>
    <t xml:space="preserve">Pintura escolar x 6, lavable a base de agua, con colores intensos y de excelente cubrimiento, faciles de mezclar, largo 28cm x ancho 6,2cm x alto 4,5cm, peso 0,3kg
</t>
  </si>
  <si>
    <t>CAJA X 6 UNIDADES</t>
  </si>
  <si>
    <t>Kit X6 Tintas código 664 (Para impresora EPSON L396 propiedad de la Universidad de los Llanos)
(Impresora multifuncional placa: 0000009197 
código: 2240010083)</t>
  </si>
  <si>
    <t>Papel bond laser. Tamaño carta de 75 gr
Humedad: 3.5% - 5.5%
Opacidad el 94%
Brillo: pulpa de mader.
Color Blanco
Catidad por resma 500 hojas
Largo x Ancho: 27.9 cm x 21.6 cm
Acabado Mate
Caja x 10 unidades</t>
  </si>
  <si>
    <t>CAJA X 10 UNIDADES</t>
  </si>
  <si>
    <t>Boligrafo Esfero Semigel Caja X 6 Unidades
Punta fina, tinta negra. Punta 0.7 mm. Trazo medio</t>
  </si>
  <si>
    <t>Tintas para impresión de aterial: Empaque de tinta Epson 544 (negro, cian, magenta y amarilla, x 4 botellas de 65 ml) y una botella color negro</t>
  </si>
  <si>
    <t>PAPEL PROPALCOTE</t>
  </si>
  <si>
    <t>Papel propalcote tamaño carta, color blanco de 200 gr
Acabado esmaltado.
Paquete por 100 unidades</t>
  </si>
  <si>
    <t>paquete x 100 hojas</t>
  </si>
  <si>
    <t>impresora LaserJet Pro MFP M426</t>
  </si>
  <si>
    <t>PALEL BOND</t>
  </si>
  <si>
    <t>Papel bond laser. Tamaño OFICIO de 75 gr
Humedad: 3.5% - 5.5%
Opacidad el 94%
Brillo: pulpa de mader.
Color Blanco
Catidad por resma 500 hojas
Acabado Mate</t>
  </si>
  <si>
    <t>CD</t>
  </si>
  <si>
    <t>Disco compacto grabable CD
Velocidad de escritura del disco: 12x
Su capacidad es de 700MB</t>
  </si>
  <si>
    <t>PAPEL CURRUGADO</t>
  </si>
  <si>
    <t>Papel corrugado x pliego
50 X 70 cm</t>
  </si>
  <si>
    <t>PLIEGO</t>
  </si>
  <si>
    <t>ESCARCHA</t>
  </si>
  <si>
    <t>Escarcha tubo brillantina glitter redondo de colores, 
Peso 4 gr por tubo</t>
  </si>
  <si>
    <t>TUBO</t>
  </si>
  <si>
    <t>PAPEL FOAMI</t>
  </si>
  <si>
    <t>Pliego papel Foami liso x colores
Medidas: 70X95CM de 2MM</t>
  </si>
  <si>
    <t>MARCADOR</t>
  </si>
  <si>
    <t>Marcador permanente, envase tipo blister, cuerpo plástico. 
Tipo de punta: gruesa biselada
colores negro, rojo, azul, verde, 
3 unidades por cada color</t>
  </si>
  <si>
    <t>Cartulinax 1/4. Paquetepor 10 unidades 
Color blanco</t>
  </si>
  <si>
    <t>PAUETE X 6 UNIDADES</t>
  </si>
  <si>
    <t>Escarcha tubo brillantina colores, tubo x 4 gr</t>
  </si>
  <si>
    <t>Marcador permanente, envase tipo blister, cuerpo plástico. 
Tipo de punta: gruesa biselada
colores negro, rojo, azul, verde,</t>
  </si>
  <si>
    <t>AUDIFONOS</t>
  </si>
  <si>
    <t>Audifonos manos libres con microfono</t>
  </si>
  <si>
    <t>ESPUMA</t>
  </si>
  <si>
    <t>Laminas de espuma de 0,5 cm de densidad 20
Dimensiones 1 mt x 2 mt</t>
  </si>
  <si>
    <t>FOAMY</t>
  </si>
  <si>
    <t>TIJERAS</t>
  </si>
  <si>
    <t>Tijera metálica mediana con mango plástico 6 1/2
para cortar papel o tela con cuchillas con filo permanente, puntas redondeadas ( no punta roma)</t>
  </si>
  <si>
    <t>AGENDA ESCOLAR</t>
  </si>
  <si>
    <t>Agenda de pasta dura, 160 hojas, 320 páginas, 5 materias cuadriculada. Con programador.</t>
  </si>
  <si>
    <t>CARPETA</t>
  </si>
  <si>
    <t>Carpeta fuelle plástica
Tamaño: 38 x 25,5 cms. Fuelle 5 cms.
Cordón elástico de color.
Terminado: Brillo UV.</t>
  </si>
  <si>
    <t>SOBRE DE MANILA</t>
  </si>
  <si>
    <t>Sobre de Manila Norma Gold tamaño carta 22cm x 29cm x 100 unidades, color amarillo.</t>
  </si>
  <si>
    <t>PAQUETE X 100 UNIDADES</t>
  </si>
  <si>
    <t>Sobre de manila Gold tamaño oficio x 100 uds.
• Ecológico, sin adhesivo.
• 25 cm x 35 cm.</t>
  </si>
  <si>
    <t>PISTOLA DE SILICONA</t>
  </si>
  <si>
    <t>Pistola grande para silicona de 40 W, este producto trabaja con una resistencia tipo PTC que ahorra energía de forma eficaz y alarga la vida útil 
Puede usarse con barras de silicona desde 10,8 mm hasta 11,5 mm
• Voltaje: 100-240 V
• Frecuencia: 50-60 Hz 
Medidas: 24 cm x 15,5 cm x 3 cm en empaque</t>
  </si>
  <si>
    <t>BARRAS DE SILICONA</t>
  </si>
  <si>
    <t>Barras de silicona pegamento de 28 gr cada barra</t>
  </si>
  <si>
    <t>BLOCK CUADRICULADO</t>
  </si>
  <si>
    <t>Tipo de papel bond cuadriculado.
Tamaño carta, 70 hojas 
Acabado mate</t>
  </si>
  <si>
    <t>SILICONA</t>
  </si>
  <si>
    <t>Liquida. Adhesivo Multipropósito de aplicación en frío. Transparente</t>
  </si>
  <si>
    <t>UNIDAD X 250 ML</t>
  </si>
  <si>
    <t>FOTOCOPIAS</t>
  </si>
  <si>
    <t>Tamaño carta, blanco y negro</t>
  </si>
  <si>
    <t>Boligrafo Esfero Semigel. Punta fina, tinta negra. Punta 0.7 mm. Trazo medio</t>
  </si>
  <si>
    <t>TONER</t>
  </si>
  <si>
    <t>Toner para impresora Samsumg SCX-3200-series</t>
  </si>
  <si>
    <t>TABLET</t>
  </si>
  <si>
    <t>Sistema operativo: Android.Con procesador Octa-Core de 2GHz.Resolución de pantalla de 1920px x 1200px.Con lector micro-SD.Cuenta con GPS.Memoria interna expandible hasta 1 TB con fuente externa. Diseñada para llevar a todas partes. Con Entrada para audifonos.Pesa tan solo 508g.</t>
  </si>
  <si>
    <t>MICRÓFONO</t>
  </si>
  <si>
    <t>Microfono inhalambrico de solapa para teleefono celular 
puerto tipo c</t>
  </si>
  <si>
    <t>TABLA DIGITALIZADORA</t>
  </si>
  <si>
    <t>Área de trabajo de 152mm x 95mm.
Resolución de la imagen: 2540lpi.
Incluye lapiz con puntas de repuesto
Niveles de sensibilidad de presión:4096
Con puerto USB- conexión Bluetooth 4.2</t>
  </si>
  <si>
    <t>PARLANTE</t>
  </si>
  <si>
    <t>Parlante K-SPK200 TLED Negro, incluye tripode y control remoto.</t>
  </si>
  <si>
    <t>CAMARA DIGITAL WEB</t>
  </si>
  <si>
    <t>Resolución máxima de video: 4096px x 2160px.
Imagen con resolución de 13Mpx.
Interfaz: USB-C.
Funciona con Windows 7.
Adecuada para pc de escritorio.
Compatible con Microsoft DirectShow.
Sensor de imagen 4K. 
Trae auto-foco. 
Con lente Vidrio y zoom 5x. 
Incluye cobertor de lente para mayor privacidad. 
Incluye clip. 
Es apta para videoconferencias</t>
  </si>
  <si>
    <t>MEDIDOR DE ENERGIA</t>
  </si>
  <si>
    <t>Mide Voltios, Amperios, Frecuencia, Potencia activa y reactiva, Factor de Potencia, Energía consumida y generada. Ideal para instalaciones fotovoltaicas y uso residencial.
PARA RIEL DIN
Puerto de comunicaciones Modbus RS485
Pantalla LCD
Corriente de funcionamiento máxima (Conexion Directa): 100A
No es homologado para facturación.
Estandar: IEC62053-21
Voltaje: 230(120)V
Frecuencia: 60Hz
Dimensiones: 90 x 63 x 36
SDM230-Modbus. 
Medidores de carril DIN de dos módulos monofásicos</t>
  </si>
  <si>
    <t>PANEL SOLAR</t>
  </si>
  <si>
    <t>RS6F-200P, RS6D-M is a robust solar module with 72 solar cells. These modules can be used for on-grid solar applications.</t>
  </si>
  <si>
    <t>Memoria Interna: 128 GB
Memoria RAM: 4GB
Conexion de Datos: WIFI
Tipos de Puertos Entradas y Salidas: Puerto USB Tipo C - Salida de Audífonos 
Tamaño de Pantalla: 10,5 pulgadas 
Opciones de Conectividad: Bluetooth WiFi</t>
  </si>
  <si>
    <t>MONITOR</t>
  </si>
  <si>
    <t>Ultra ancho de 29 pulgadas, resolución 2560 x 1080, No Curvo. Ratio de Aspecto 21:9</t>
  </si>
  <si>
    <t>Parlante de 15 pulgadas potencia 7000 Watts, con entrada de dos micrófonos, 8ohms40oz bobina de dos pulgadas, driver con imán de una pulgada, titanio de 8ohms, potencia 7000 Watts, mp3, con bluetooth, USB, entradas y salidas, recargable con trípode, dos micrófonos inalámbricos</t>
  </si>
  <si>
    <t>MICROFONO</t>
  </si>
  <si>
    <t>Micrófono de solapa inalámbrico recargable 50 MTS Para video, vlogs</t>
  </si>
  <si>
    <t>UNIADAD</t>
  </si>
  <si>
    <t>Audífonos inhalámbricos klip extreme</t>
  </si>
  <si>
    <t>PRESENTADOR DE DIAPOSITIVAS</t>
  </si>
  <si>
    <t>tecnología: Infrarroja. 
· Distancia máxima: 30 Metros. 
· Batería: AAA x 1. 
· Voltaje de Operación: 1.5V. 
· Potencia de Salida: 1mw. 
· Dimensiones: 141*20*11.4 mm. 
· Mini Receptor 
· Sistema Operativo: Windows, Mac, Linux. 
· Conector Operativo: USB 1.1 - USB 2.0. 
· Voltaje de Trabajo: 4.5V.+ 
· Transmisión a 2.4 GHZ 
· Bajo consumo de energía</t>
  </si>
  <si>
    <t>COMPUTADOR</t>
  </si>
  <si>
    <t>Portatil. Portatil con Intel Core i5 - RAM 8GB - Disco SSD 512GB</t>
  </si>
  <si>
    <t>VIDEO BEAM</t>
  </si>
  <si>
    <t>Tecnología de 3-chips 3LCD para un excelente brillo
Fácil configuración y flexibilidad de posicionamiento
Resolución XGA Nativa Portátil y de rápida configuración
Lámpara con una duración hasta de 12.000 horas</t>
  </si>
  <si>
    <t>Portatil de 15 - 16". 
Memoria RAM: 32 GB. Disco Duro 1 TB en estado solido
12 Nucleos
Resolución de pantalla 2K
Entradas de tarjeta SD, Puertos HDMI, Puerto USB 3.2, Puerto USB tipo C
Salida de audifonos
Wifi y Bluetooth - Conexión por cable 
Resolución de cámara WEB integrada Full HD</t>
  </si>
  <si>
    <t xml:space="preserve">Papeleria </t>
  </si>
  <si>
    <t>Papel bond laser. Tamaño oficio  de 75 gr
Humedad: 3.5% - 5.5%
Opacidad el 94%
Brillo: pulpa de mader.
Color Blanco
Catidad por resma 500 hojas
Largo x Ancho: 27.9 cm x 21.6 cm
Acabado Mate</t>
  </si>
  <si>
    <t>Docentes con asignación de horas PS</t>
  </si>
  <si>
    <t xml:space="preserve">Recursos Humano </t>
  </si>
  <si>
    <t xml:space="preserve">Papelería </t>
  </si>
  <si>
    <t xml:space="preserve">Servicios Especializados </t>
  </si>
  <si>
    <t xml:space="preserve">Producción Audiovisual </t>
  </si>
  <si>
    <t xml:space="preserve">Produccion de Textos </t>
  </si>
  <si>
    <t xml:space="preserve">Asistencia a Eventos </t>
  </si>
  <si>
    <t xml:space="preserve">Transporte </t>
  </si>
  <si>
    <t>Servicio de Alimentación</t>
  </si>
  <si>
    <t xml:space="preserve">Determinar la necesitad concreta de su población </t>
  </si>
  <si>
    <t xml:space="preserve">Otro Factor </t>
  </si>
  <si>
    <t>Conceptos de inscripción, transporte</t>
  </si>
  <si>
    <r>
      <t>6.  CRONOGRAMA (</t>
    </r>
    <r>
      <rPr>
        <sz val="10"/>
        <rFont val="Arial Narrow"/>
        <family val="2"/>
      </rPr>
      <t>A cotinuacion realcione las actividades necesarias para el cumplimiento de los objetivos del proyecto.  Use tantas activdiades como sean necesarias.  Relacione la fecha de inicio y finaliacion de cada una)</t>
    </r>
  </si>
  <si>
    <t xml:space="preserve">7. PRESUPUESTO Y FINANCIACIÓN DEL PROYECTO </t>
  </si>
  <si>
    <t xml:space="preserve">7.1.  Docentes con Descarga Académica </t>
  </si>
  <si>
    <t>7.2 . PRESUPUESTO DEL PROYECTO</t>
  </si>
  <si>
    <t>7.3. FINANCIACIÓN DEL PROYECTO</t>
  </si>
  <si>
    <t>7.3.1.  Institución, Empresa, Entidad u otra Facultad cofinanciadora del Proyecto</t>
  </si>
  <si>
    <t xml:space="preserve">7.3.2 Aportes </t>
  </si>
  <si>
    <r>
      <t xml:space="preserve">arena para gato </t>
    </r>
    <r>
      <rPr>
        <sz val="8"/>
        <color rgb="FFFF0000"/>
        <rFont val="Arial Narrow"/>
        <family val="2"/>
      </rPr>
      <t xml:space="preserve">Presentacion de 10 kg, aglomerante. </t>
    </r>
  </si>
  <si>
    <r>
      <rPr>
        <b/>
        <sz val="8"/>
        <color theme="1"/>
        <rFont val="Arial Narrow"/>
        <family val="2"/>
      </rPr>
      <t xml:space="preserve">Duración del Video: </t>
    </r>
    <r>
      <rPr>
        <sz val="8"/>
        <color theme="1"/>
        <rFont val="Arial Narrow"/>
        <family val="2"/>
      </rPr>
      <t xml:space="preserve">• Máximo 4 minutos.
</t>
    </r>
    <r>
      <rPr>
        <b/>
        <sz val="8"/>
        <color theme="1"/>
        <rFont val="Arial Narrow"/>
        <family val="2"/>
      </rPr>
      <t>Objetivo del Video:</t>
    </r>
    <r>
      <rPr>
        <sz val="8"/>
        <color theme="1"/>
        <rFont val="Arial Narrow"/>
        <family val="2"/>
      </rPr>
      <t xml:space="preserve"> Mostrar la ejecución de un proyecto donde se evidencie la participación activa y colaboración entre los diferentes actores involucrados, incluyendo la comunidad, profesores, estudiantes y beneficiarios directos.
</t>
    </r>
    <r>
      <rPr>
        <b/>
        <sz val="8"/>
        <color theme="1"/>
        <rFont val="Arial Narrow"/>
        <family val="2"/>
      </rPr>
      <t>Contenido del Video:</t>
    </r>
    <r>
      <rPr>
        <sz val="8"/>
        <color theme="1"/>
        <rFont val="Arial Narrow"/>
        <family val="2"/>
      </rPr>
      <t xml:space="preserve">1. Introducción o breve presentación del proyecto: nombre, objetivo general y comunidad beneficiada o Mostrar escenas del lugar donde se desarrolla el proyecto, resaltando el impacto visual y social.  2. Entrevistas a Actores Claves  3. Evidencia Visual del Trabajo con la Comunidad.  4. Cierre:
</t>
    </r>
    <r>
      <rPr>
        <b/>
        <sz val="8"/>
        <color theme="1"/>
        <rFont val="Arial Narrow"/>
        <family val="2"/>
      </rPr>
      <t>Estilo Visual y Estético:</t>
    </r>
    <r>
      <rPr>
        <sz val="8"/>
        <color theme="1"/>
        <rFont val="Arial Narrow"/>
        <family val="2"/>
      </rPr>
      <t xml:space="preserve">
• Imágenes claras, transiciones suaves entre las diferentes secciones del video, música de fondo ligera y motivadora, pero que no interfiera con los diálogos de las entrevistas.
</t>
    </r>
    <r>
      <rPr>
        <b/>
        <sz val="8"/>
        <color theme="1"/>
        <rFont val="Arial Narrow"/>
        <family val="2"/>
      </rPr>
      <t xml:space="preserve">Formato y Resolución: </t>
    </r>
    <r>
      <rPr>
        <sz val="8"/>
        <color theme="1"/>
        <rFont val="Arial Narrow"/>
        <family val="2"/>
      </rPr>
      <t xml:space="preserve">
Formato: MP4 o MOV.
• Resolución: 1080p (Full HD).
</t>
    </r>
    <r>
      <rPr>
        <b/>
        <sz val="8"/>
        <color theme="1"/>
        <rFont val="Arial Narrow"/>
        <family val="2"/>
      </rPr>
      <t>Notas Adicionales:</t>
    </r>
    <r>
      <rPr>
        <sz val="8"/>
        <color theme="1"/>
        <rFont val="Arial Narrow"/>
        <family val="2"/>
      </rPr>
      <t xml:space="preserve">
• Se recomienda evitar tiempos muertos o secciones largas que no añadan valor al contenido.
• Cualquier sugerencia o aporte adicional que el proveedor considere relevante para mejorar el impacto del video será bien recibida.
* Se deberan icluir los losgos institucionales 
*  el cordinador del proyecto entregará el material para desarrollar el video 
</t>
    </r>
  </si>
  <si>
    <r>
      <rPr>
        <b/>
        <sz val="8"/>
        <color theme="1"/>
        <rFont val="Arial Narrow"/>
        <family val="2"/>
      </rPr>
      <t xml:space="preserve">Duración de las capsulas : </t>
    </r>
    <r>
      <rPr>
        <sz val="8"/>
        <color theme="1"/>
        <rFont val="Arial Narrow"/>
        <family val="2"/>
      </rPr>
      <t xml:space="preserve">• Máximo 1 minuto y medio.
</t>
    </r>
    <r>
      <rPr>
        <b/>
        <sz val="8"/>
        <color theme="1"/>
        <rFont val="Arial Narrow"/>
        <family val="2"/>
      </rPr>
      <t>Objetivo del Video:</t>
    </r>
    <r>
      <rPr>
        <sz val="8"/>
        <color theme="1"/>
        <rFont val="Arial Narrow"/>
        <family val="2"/>
      </rPr>
      <t xml:space="preserve"> Mostrar la ejecución de un proyecto donde se evidencie la participación activa y colaboración entre los diferentes actores involucrados, incluyendo la comunidad, profesores, estudiantes y beneficiarios directos.
</t>
    </r>
    <r>
      <rPr>
        <b/>
        <sz val="8"/>
        <color theme="1"/>
        <rFont val="Arial Narrow"/>
        <family val="2"/>
      </rPr>
      <t>Contenido del Video:</t>
    </r>
    <r>
      <rPr>
        <sz val="8"/>
        <color theme="1"/>
        <rFont val="Arial Narrow"/>
        <family val="2"/>
      </rPr>
      <t xml:space="preserve">1. Introducción o breve presentación del proyecto: nombre, objetivo general y comunidad beneficiada o Mostrar escenas del lugar donde se desarrolla el proyecto, resaltando el impacto visual y social.  2. Entrevistas a Actores Claves  3. Evidencia Visual del Trabajo con la Comunidad.  4. Cierre:
</t>
    </r>
    <r>
      <rPr>
        <b/>
        <sz val="8"/>
        <color theme="1"/>
        <rFont val="Arial Narrow"/>
        <family val="2"/>
      </rPr>
      <t>Estilo Visual y Estético:</t>
    </r>
    <r>
      <rPr>
        <sz val="8"/>
        <color theme="1"/>
        <rFont val="Arial Narrow"/>
        <family val="2"/>
      </rPr>
      <t xml:space="preserve">
• Imágenes claras, transiciones suaves entre las diferentes secciones del video, música de fondo ligera y motivadora, pero que no interfiera con los diálogos de las entrevistas.
</t>
    </r>
    <r>
      <rPr>
        <b/>
        <sz val="8"/>
        <color theme="1"/>
        <rFont val="Arial Narrow"/>
        <family val="2"/>
      </rPr>
      <t xml:space="preserve">Formato y Resolución: </t>
    </r>
    <r>
      <rPr>
        <sz val="8"/>
        <color theme="1"/>
        <rFont val="Arial Narrow"/>
        <family val="2"/>
      </rPr>
      <t xml:space="preserve">
Formato: MP4 o MOV.
• Resolución: 1080p (Full HD).
</t>
    </r>
    <r>
      <rPr>
        <b/>
        <sz val="8"/>
        <color theme="1"/>
        <rFont val="Arial Narrow"/>
        <family val="2"/>
      </rPr>
      <t>Notas Adicionales:</t>
    </r>
    <r>
      <rPr>
        <sz val="8"/>
        <color theme="1"/>
        <rFont val="Arial Narrow"/>
        <family val="2"/>
      </rPr>
      <t xml:space="preserve">
• Se recomienda evitar tiempos muertos o secciones largas que no añadan valor al contenido.
• Cualquier sugerencia o aporte adicional que el proveedor considere relevante para mejorar el impacto del video será bien recibida.
* Se deberan icluir los losgos institucionales 
*  Aunque el cordinador del proyecto entregará material para inlcuir en las capsulas, se requieren realizar tomas en campo en el colegio donde se desarrolla el proyecto en la ciudad de Villavciencio
</t>
    </r>
  </si>
  <si>
    <r>
      <rPr>
        <b/>
        <sz val="8"/>
        <color theme="1"/>
        <rFont val="Arial Narrow"/>
        <family val="2"/>
      </rPr>
      <t xml:space="preserve">Duración de Video Clip: </t>
    </r>
    <r>
      <rPr>
        <sz val="8"/>
        <color theme="1"/>
        <rFont val="Arial Narrow"/>
        <family val="2"/>
      </rPr>
      <t xml:space="preserve">• Máximo 4 minutos.
</t>
    </r>
    <r>
      <rPr>
        <b/>
        <sz val="8"/>
        <color theme="1"/>
        <rFont val="Arial Narrow"/>
        <family val="2"/>
      </rPr>
      <t>Objetivo del Video:</t>
    </r>
    <r>
      <rPr>
        <sz val="8"/>
        <color theme="1"/>
        <rFont val="Arial Narrow"/>
        <family val="2"/>
      </rPr>
      <t xml:space="preserve"> Mostrar la ejecución de un proyecto donde se evidencie la participación activa y colaboración entre los diferentes actores involucrados, incluyendo la comunidad, profesores, estudiantes y beneficiarios directos.
</t>
    </r>
    <r>
      <rPr>
        <b/>
        <sz val="8"/>
        <color theme="1"/>
        <rFont val="Arial Narrow"/>
        <family val="2"/>
      </rPr>
      <t>Contenido del Video:</t>
    </r>
    <r>
      <rPr>
        <sz val="8"/>
        <color theme="1"/>
        <rFont val="Arial Narrow"/>
        <family val="2"/>
      </rPr>
      <t xml:space="preserve">1. Introducción o breve presentación del proyecto: nombre, objetivo general y comunidad beneficiada o Mostrar escenas del lugar donde se desarrolla el proyecto, resaltando el impacto visual y social.  2. Entrevistas a Actores Claves  3. Evidencia Visual del Trabajo con la Comunidad.  4. Cierre:
</t>
    </r>
    <r>
      <rPr>
        <b/>
        <sz val="8"/>
        <color theme="1"/>
        <rFont val="Arial Narrow"/>
        <family val="2"/>
      </rPr>
      <t>Estilo Visual y Estético:</t>
    </r>
    <r>
      <rPr>
        <sz val="8"/>
        <color theme="1"/>
        <rFont val="Arial Narrow"/>
        <family val="2"/>
      </rPr>
      <t xml:space="preserve">
• Imágenes claras, transiciones suaves entre las diferentes secciones del video, música de fondo ligera y motivadora, pero que no interfiera con los diálogos de las entrevistas.
</t>
    </r>
    <r>
      <rPr>
        <b/>
        <sz val="8"/>
        <color theme="1"/>
        <rFont val="Arial Narrow"/>
        <family val="2"/>
      </rPr>
      <t xml:space="preserve">Formato y Resolución: </t>
    </r>
    <r>
      <rPr>
        <sz val="8"/>
        <color theme="1"/>
        <rFont val="Arial Narrow"/>
        <family val="2"/>
      </rPr>
      <t xml:space="preserve">
Formato: MP4 o MOV.
• Resolución: 1080p (Full HD).
</t>
    </r>
    <r>
      <rPr>
        <b/>
        <sz val="8"/>
        <color theme="1"/>
        <rFont val="Arial Narrow"/>
        <family val="2"/>
      </rPr>
      <t>Notas Adicionales:</t>
    </r>
    <r>
      <rPr>
        <sz val="8"/>
        <color theme="1"/>
        <rFont val="Arial Narrow"/>
        <family val="2"/>
      </rPr>
      <t xml:space="preserve">
• Se recomienda evitar tiempos muertos o secciones largas que no añadan valor al contenido.
• Cualquier sugerencia o aporte adicional que el proveedor considere relevante para mejorar el impacto del video será bien recibida.
* Se deberan icluir los losgos institucionales 
*  Se requieren hacer tomas en sitio Sede San Antonio 
</t>
    </r>
  </si>
  <si>
    <r>
      <rPr>
        <b/>
        <sz val="8"/>
        <color theme="1"/>
        <rFont val="Arial Narrow"/>
        <family val="2"/>
      </rPr>
      <t xml:space="preserve">Duración del Video: </t>
    </r>
    <r>
      <rPr>
        <sz val="8"/>
        <color theme="1"/>
        <rFont val="Arial Narrow"/>
        <family val="2"/>
      </rPr>
      <t xml:space="preserve">• Máximo 4 minutos.
</t>
    </r>
    <r>
      <rPr>
        <b/>
        <sz val="8"/>
        <color theme="1"/>
        <rFont val="Arial Narrow"/>
        <family val="2"/>
      </rPr>
      <t>Objetivo del Video:</t>
    </r>
    <r>
      <rPr>
        <sz val="8"/>
        <color theme="1"/>
        <rFont val="Arial Narrow"/>
        <family val="2"/>
      </rPr>
      <t xml:space="preserve"> Mostrar una tematica por video que corresponda que abarqu el objetivo del proyecto, dicahs tematicas serán direccionadas por el coordinador delproyecto GERONTE
</t>
    </r>
    <r>
      <rPr>
        <b/>
        <sz val="8"/>
        <color theme="1"/>
        <rFont val="Arial Narrow"/>
        <family val="2"/>
      </rPr>
      <t>Contenido del Video:</t>
    </r>
    <r>
      <rPr>
        <sz val="8"/>
        <color theme="1"/>
        <rFont val="Arial Narrow"/>
        <family val="2"/>
      </rPr>
      <t xml:space="preserve">1. Introducción o breve presentación del proyecto: nombre, objetivo general y comunidad beneficiada o Mostrar escenas del lugar donde se desarrolla el proyecto, resaltando el impacto visual y social.  2. Entrevistas a Actores Claves  3. Evidencia Visual del Trabajo con la Comunidad.  4. Cierre:
</t>
    </r>
    <r>
      <rPr>
        <b/>
        <sz val="8"/>
        <color theme="1"/>
        <rFont val="Arial Narrow"/>
        <family val="2"/>
      </rPr>
      <t>Estilo Visual y Estético:</t>
    </r>
    <r>
      <rPr>
        <sz val="8"/>
        <color theme="1"/>
        <rFont val="Arial Narrow"/>
        <family val="2"/>
      </rPr>
      <t xml:space="preserve">
• Imágenes claras, transiciones suaves entre las diferentes secciones del video, música de fondo ligera y motivadora, pero que no interfiera con los diálogos de las entrevistas.
</t>
    </r>
    <r>
      <rPr>
        <b/>
        <sz val="8"/>
        <color theme="1"/>
        <rFont val="Arial Narrow"/>
        <family val="2"/>
      </rPr>
      <t xml:space="preserve">Formato y Resolución: </t>
    </r>
    <r>
      <rPr>
        <sz val="8"/>
        <color theme="1"/>
        <rFont val="Arial Narrow"/>
        <family val="2"/>
      </rPr>
      <t xml:space="preserve">
Formato: MP4 o MOV.
• Resolución: 1080p (Full HD).
</t>
    </r>
    <r>
      <rPr>
        <b/>
        <sz val="8"/>
        <color theme="1"/>
        <rFont val="Arial Narrow"/>
        <family val="2"/>
      </rPr>
      <t>Notas Adicionales:</t>
    </r>
    <r>
      <rPr>
        <sz val="8"/>
        <color theme="1"/>
        <rFont val="Arial Narrow"/>
        <family val="2"/>
      </rPr>
      <t xml:space="preserve">
• Se recomienda evitar tiempos muertos o secciones largas que no añadan valor al contenido.
• Cualquier sugerencia o aporte adicional que el proveedor considere relevante para mejorar el impacto del video será bien recibida.
* Se deberan icluir los losgos institucionales 
*  el cordinador del proyecto entregará el material para desarrollar el video 
</t>
    </r>
  </si>
  <si>
    <r>
      <rPr>
        <b/>
        <sz val="8"/>
        <color theme="1"/>
        <rFont val="Arial Narrow"/>
        <family val="2"/>
      </rPr>
      <t xml:space="preserve">Duración del Video: </t>
    </r>
    <r>
      <rPr>
        <sz val="8"/>
        <color theme="1"/>
        <rFont val="Arial Narrow"/>
        <family val="2"/>
      </rPr>
      <t xml:space="preserve">• Máximo 3 minutos.
</t>
    </r>
    <r>
      <rPr>
        <b/>
        <sz val="8"/>
        <color theme="1"/>
        <rFont val="Arial Narrow"/>
        <family val="2"/>
      </rPr>
      <t>Objetivo del Video:</t>
    </r>
    <r>
      <rPr>
        <sz val="8"/>
        <color theme="1"/>
        <rFont val="Arial Narrow"/>
        <family val="2"/>
      </rPr>
      <t xml:space="preserve"> Mostrar la ejecución de un proyecto donde se evidencie la participación activa y colaboración entre los diferentes actores involucrados, incluyendo la comunidad, profesores, estudiantes y beneficiarios directos.
</t>
    </r>
    <r>
      <rPr>
        <b/>
        <sz val="8"/>
        <color theme="1"/>
        <rFont val="Arial Narrow"/>
        <family val="2"/>
      </rPr>
      <t>Contenido del Video:</t>
    </r>
    <r>
      <rPr>
        <sz val="8"/>
        <color theme="1"/>
        <rFont val="Arial Narrow"/>
        <family val="2"/>
      </rPr>
      <t xml:space="preserve">1. Introducción o breve presentación del proyecto: nombre, objetivo general y comunidad beneficiada o Mostrar escenas del lugar donde se desarrolla el proyecto, resaltando el impacto visual y social.  2. Entrevistas a Actores Claves  3. Evidencia Visual del Trabajo con la Comunidad.  4. Cierre:
</t>
    </r>
    <r>
      <rPr>
        <b/>
        <sz val="8"/>
        <color theme="1"/>
        <rFont val="Arial Narrow"/>
        <family val="2"/>
      </rPr>
      <t>Estilo Visual y Estético:</t>
    </r>
    <r>
      <rPr>
        <sz val="8"/>
        <color theme="1"/>
        <rFont val="Arial Narrow"/>
        <family val="2"/>
      </rPr>
      <t xml:space="preserve">
• Imágenes claras, transiciones suaves entre las diferentes secciones del video, música de fondo ligera y motivadora, pero que no interfiera con los diálogos de las entrevistas.
</t>
    </r>
    <r>
      <rPr>
        <b/>
        <sz val="8"/>
        <color theme="1"/>
        <rFont val="Arial Narrow"/>
        <family val="2"/>
      </rPr>
      <t xml:space="preserve">Formato y Resolución: </t>
    </r>
    <r>
      <rPr>
        <sz val="8"/>
        <color theme="1"/>
        <rFont val="Arial Narrow"/>
        <family val="2"/>
      </rPr>
      <t xml:space="preserve">
Formato: MP4 o MOV.
• Resolución: 1080p (Full HD).
</t>
    </r>
    <r>
      <rPr>
        <b/>
        <sz val="8"/>
        <color theme="1"/>
        <rFont val="Arial Narrow"/>
        <family val="2"/>
      </rPr>
      <t>Notas Adicionales:</t>
    </r>
    <r>
      <rPr>
        <sz val="8"/>
        <color theme="1"/>
        <rFont val="Arial Narrow"/>
        <family val="2"/>
      </rPr>
      <t xml:space="preserve">
• Se recomienda evitar tiempos muertos o secciones largas que no añadan valor al contenido.
• Cualquier sugerencia o aporte adicional que el proveedor considere relevante para mejorar el impacto del video será bien recibida.
* Se deberan icluir los losgos institucionales 
*  el cordinador del proyecto entregará el material para desarrollar el video 
</t>
    </r>
  </si>
  <si>
    <r>
      <rPr>
        <b/>
        <sz val="8"/>
        <color theme="1"/>
        <rFont val="Arial Narrow"/>
        <family val="2"/>
      </rPr>
      <t>Carátula</t>
    </r>
    <r>
      <rPr>
        <sz val="8"/>
        <color rgb="FF000000"/>
        <rFont val="Arial Narrow"/>
        <family val="2"/>
      </rPr>
      <t xml:space="preserve">
Tamaño: 16,5 cm X 19 cm   - Papel: propalcote  -Gramaje: 240
Sin solapas -Tintas: 1 X 1 - Acabado: Mate 
</t>
    </r>
    <r>
      <rPr>
        <b/>
        <sz val="8"/>
        <color theme="1"/>
        <rFont val="Arial Narrow"/>
        <family val="2"/>
      </rPr>
      <t>Internas</t>
    </r>
    <r>
      <rPr>
        <sz val="8"/>
        <color rgb="FF000000"/>
        <rFont val="Arial Narrow"/>
        <family val="2"/>
      </rPr>
      <t xml:space="preserve">
Tamaño: 16,5 cm X 19 cm  - Papel: Bond -Gramaje: 90 -Páginas: 92 -Tintas: 1 -
Encuadernación: Hot melt- Cocido al hilo </t>
    </r>
  </si>
  <si>
    <r>
      <rPr>
        <b/>
        <sz val="8"/>
        <color theme="1"/>
        <rFont val="Arial Narrow"/>
        <family val="2"/>
      </rPr>
      <t>Carátula</t>
    </r>
    <r>
      <rPr>
        <sz val="8"/>
        <color rgb="FF000000"/>
        <rFont val="Arial Narrow"/>
        <family val="2"/>
      </rPr>
      <t xml:space="preserve">
Tamaño: 20cm X 19 cm  - Papel: propalcote  -Gramaje: 240
Solapas: 8 cm  Tintas: 14X 1 - Acabado: Mate 
</t>
    </r>
    <r>
      <rPr>
        <b/>
        <sz val="8"/>
        <color theme="1"/>
        <rFont val="Arial Narrow"/>
        <family val="2"/>
      </rPr>
      <t>Internas</t>
    </r>
    <r>
      <rPr>
        <sz val="8"/>
        <color rgb="FF000000"/>
        <rFont val="Arial Narrow"/>
        <family val="2"/>
      </rPr>
      <t xml:space="preserve">
Tamaño:  20cm X 19 cm  Papel: propalmate Gramaje: 90
Páginas: 170 - Tintas: 4 -Encuadernación: Hot melt- Cocido al hilo </t>
    </r>
  </si>
  <si>
    <t xml:space="preserve">4.6.  JUSTIFICACIÓN  </t>
  </si>
  <si>
    <r>
      <t>4.7. LÍNE A BASE (</t>
    </r>
    <r>
      <rPr>
        <sz val="10"/>
        <color rgb="FF000000"/>
        <rFont val="Arial Narrow"/>
        <family val="2"/>
      </rPr>
      <t>Explique el punto de partida del proyecto y análisis previos que haya realizado.  Si el proyecto se ha realizado en años anteriores explique la trayectoria, número de ediciones, logros, resultados  e impactos alcanzados)</t>
    </r>
  </si>
  <si>
    <t>4.8. Objetivos</t>
  </si>
  <si>
    <t>4.8.1. Objetivo General</t>
  </si>
  <si>
    <t xml:space="preserve">4.8.2. Objetivos Específicos e indicadores </t>
  </si>
  <si>
    <t xml:space="preserve">4.9.  Describa como se realizará el desarrollo de su proyecto </t>
  </si>
  <si>
    <r>
      <t xml:space="preserve">Página: </t>
    </r>
    <r>
      <rPr>
        <i/>
        <sz val="9"/>
        <color rgb="FF000000"/>
        <rFont val="Arial"/>
        <family val="2"/>
      </rPr>
      <t>1 de 7</t>
    </r>
  </si>
  <si>
    <t>Producción de video</t>
  </si>
  <si>
    <t>Publicación impresa o digital Universitaria</t>
  </si>
  <si>
    <t>Producto audio y audiovisuales resultado de las actividades generadas en la ejecución del proyecto</t>
  </si>
  <si>
    <t>Programa radial</t>
  </si>
  <si>
    <t>Otros productos</t>
  </si>
  <si>
    <t>APOYO DESPLAZAMIENTO</t>
  </si>
  <si>
    <t>Apoyo desplazamiento</t>
  </si>
  <si>
    <r>
      <rPr>
        <b/>
        <i/>
        <sz val="9"/>
        <color rgb="FF000000"/>
        <rFont val="Arial"/>
        <family val="2"/>
      </rPr>
      <t xml:space="preserve">Versión: </t>
    </r>
    <r>
      <rPr>
        <i/>
        <sz val="9"/>
        <color rgb="FF000000"/>
        <rFont val="Arial"/>
        <family val="2"/>
      </rPr>
      <t>09</t>
    </r>
  </si>
  <si>
    <r>
      <t xml:space="preserve">Fecha de aprobación: </t>
    </r>
    <r>
      <rPr>
        <i/>
        <sz val="9"/>
        <color rgb="FF000000"/>
        <rFont val="Arial"/>
        <family val="2"/>
      </rPr>
      <t>15/10/2025</t>
    </r>
  </si>
  <si>
    <r>
      <rPr>
        <b/>
        <i/>
        <sz val="9"/>
        <color rgb="FF000000"/>
        <rFont val="Arial"/>
        <family val="2"/>
      </rPr>
      <t>Código:</t>
    </r>
    <r>
      <rPr>
        <i/>
        <sz val="9"/>
        <color rgb="FF000000"/>
        <rFont val="Arial"/>
        <family val="2"/>
      </rPr>
      <t xml:space="preserve"> FO-EPS-01</t>
    </r>
  </si>
  <si>
    <t xml:space="preserve">PROCESO DE EXTENSIÓN Y PROYECCIÓN SOCIAL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</si>
</sst>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quot;$&quot;\ * #,##0.00_);_(&quot;$&quot;\ * \(#,##0.00\);_(&quot;$&quot;\ * &quot;-&quot;??_);_(@_)"/>
    <numFmt numFmtId="165" formatCode="d/m/yyyy"/>
    <numFmt numFmtId="166" formatCode="[$ $]#,##0"/>
    <numFmt numFmtId="167" formatCode="_(&quot;$&quot;\ * #,##0_);_(&quot;$&quot;\ * \(#,##0\);_(&quot;$&quot;\ * &quot;-&quot;??_);_(@_)"/>
    <numFmt numFmtId="168" formatCode="d&quot; de &quot;mmmm&quot; de &quot;yyyy"/>
    <numFmt numFmtId="169" formatCode="_([$$-240A]\ * #,##0_);_([$$-240A]\ * \(#,##0\);_([$$-240A]\ * &quot;-&quot;??_);_(@_)"/>
    <numFmt numFmtId="170" formatCode="[$-F800]dddd\,\ mmmm\ dd\,\ yyyy"/>
    <numFmt numFmtId="171" formatCode="_-* #,##0_-;\-* #,##0_-;_-* &quot;-&quot;??_-;_-@_-"/>
  </numFmts>
  <fonts count="36">
    <font>
      <sz val="11"/>
      <color rgb="FF000000"/>
      <name val="Calibri"/>
    </font>
    <font>
      <b/>
      <sz val="11"/>
      <color rgb="FF000000"/>
      <name val="Arial"/>
      <family val="2"/>
    </font>
    <font>
      <sz val="11"/>
      <color rgb="FF000000"/>
      <name val="Calibri"/>
      <family val="2"/>
    </font>
    <font>
      <sz val="11"/>
      <color rgb="FF000000"/>
      <name val="Calibri"/>
      <family val="2"/>
    </font>
    <font>
      <sz val="11"/>
      <color rgb="FF000000"/>
      <name val="Arial"/>
      <family val="2"/>
    </font>
    <font>
      <sz val="10"/>
      <color rgb="FF000000"/>
      <name val="Arial"/>
      <family val="2"/>
    </font>
    <font>
      <b/>
      <sz val="10"/>
      <color rgb="FF000000"/>
      <name val="Arial"/>
      <family val="2"/>
    </font>
    <font>
      <sz val="11"/>
      <name val="Calibri"/>
      <family val="2"/>
    </font>
    <font>
      <b/>
      <sz val="11"/>
      <color rgb="FF000000"/>
      <name val="Calibri"/>
      <family val="2"/>
    </font>
    <font>
      <sz val="11"/>
      <color rgb="FF333333"/>
      <name val="Arial"/>
      <family val="2"/>
    </font>
    <font>
      <sz val="11"/>
      <color rgb="FF000000"/>
      <name val="Sans-serif"/>
    </font>
    <font>
      <sz val="11"/>
      <color rgb="FF0B0080"/>
      <name val="Sans-serif"/>
    </font>
    <font>
      <b/>
      <sz val="11"/>
      <color rgb="FF0B0080"/>
      <name val="Sans-serif"/>
    </font>
    <font>
      <u/>
      <sz val="11"/>
      <color rgb="FF000000"/>
      <name val="Sans-serif"/>
    </font>
    <font>
      <sz val="9"/>
      <color indexed="81"/>
      <name val="Tahoma"/>
      <family val="2"/>
    </font>
    <font>
      <b/>
      <sz val="9"/>
      <color indexed="81"/>
      <name val="Tahoma"/>
      <family val="2"/>
    </font>
    <font>
      <sz val="10"/>
      <color theme="1"/>
      <name val="Arial"/>
      <family val="2"/>
    </font>
    <font>
      <b/>
      <sz val="11"/>
      <name val="Calibri"/>
      <family val="2"/>
    </font>
    <font>
      <sz val="10"/>
      <color rgb="FF000000"/>
      <name val="Arial Narrow"/>
      <family val="2"/>
    </font>
    <font>
      <b/>
      <sz val="10"/>
      <color rgb="FF000000"/>
      <name val="Arial Narrow"/>
      <family val="2"/>
    </font>
    <font>
      <i/>
      <sz val="10"/>
      <color rgb="FF000000"/>
      <name val="Arial Narrow"/>
      <family val="2"/>
    </font>
    <font>
      <sz val="10"/>
      <name val="Arial Narrow"/>
      <family val="2"/>
    </font>
    <font>
      <b/>
      <sz val="10"/>
      <name val="Arial Narrow"/>
      <family val="2"/>
    </font>
    <font>
      <sz val="10"/>
      <color theme="1"/>
      <name val="Arial Narrow"/>
      <family val="2"/>
    </font>
    <font>
      <b/>
      <sz val="10"/>
      <color theme="1"/>
      <name val="Arial Narrow"/>
      <family val="2"/>
    </font>
    <font>
      <i/>
      <sz val="10"/>
      <color theme="0" tint="-0.499984740745262"/>
      <name val="Arial Narrow"/>
      <family val="2"/>
    </font>
    <font>
      <i/>
      <sz val="10"/>
      <color theme="2" tint="-0.249977111117893"/>
      <name val="Arial Narrow"/>
      <family val="2"/>
    </font>
    <font>
      <b/>
      <sz val="8"/>
      <name val="Arial Narrow"/>
      <family val="2"/>
    </font>
    <font>
      <sz val="8"/>
      <color rgb="FF000000"/>
      <name val="Arial Narrow"/>
      <family val="2"/>
    </font>
    <font>
      <sz val="8"/>
      <color theme="1"/>
      <name val="Arial Narrow"/>
      <family val="2"/>
    </font>
    <font>
      <sz val="8"/>
      <name val="Arial Narrow"/>
      <family val="2"/>
    </font>
    <font>
      <sz val="8"/>
      <color rgb="FFFF0000"/>
      <name val="Arial Narrow"/>
      <family val="2"/>
    </font>
    <font>
      <b/>
      <sz val="8"/>
      <color theme="1"/>
      <name val="Arial Narrow"/>
      <family val="2"/>
    </font>
    <font>
      <b/>
      <sz val="8"/>
      <color rgb="FF000000"/>
      <name val="Arial Narrow"/>
      <family val="2"/>
    </font>
    <font>
      <i/>
      <sz val="9"/>
      <color rgb="FF000000"/>
      <name val="Arial"/>
      <family val="2"/>
    </font>
    <font>
      <b/>
      <i/>
      <sz val="9"/>
      <color rgb="FF000000"/>
      <name val="Arial"/>
      <family val="2"/>
    </font>
  </fonts>
  <fills count="15">
    <fill>
      <patternFill patternType="none"/>
    </fill>
    <fill>
      <patternFill patternType="gray125"/>
    </fill>
    <fill>
      <patternFill patternType="solid">
        <fgColor rgb="FFFFFFFF"/>
        <bgColor rgb="FFFFFFFF"/>
      </patternFill>
    </fill>
    <fill>
      <patternFill patternType="solid">
        <fgColor rgb="FFCCCCCC"/>
        <bgColor rgb="FFCCCCCC"/>
      </patternFill>
    </fill>
    <fill>
      <patternFill patternType="solid">
        <fgColor rgb="FFF2F2F2"/>
        <bgColor rgb="FFF2F2F2"/>
      </patternFill>
    </fill>
    <fill>
      <patternFill patternType="solid">
        <fgColor rgb="FFF9F9F9"/>
        <bgColor rgb="FFF9F9F9"/>
      </patternFill>
    </fill>
    <fill>
      <patternFill patternType="solid">
        <fgColor theme="0"/>
        <bgColor theme="0"/>
      </patternFill>
    </fill>
    <fill>
      <patternFill patternType="solid">
        <fgColor theme="0"/>
        <bgColor indexed="64"/>
      </patternFill>
    </fill>
    <fill>
      <patternFill patternType="solid">
        <fgColor theme="4" tint="0.39997558519241921"/>
        <bgColor indexed="64"/>
      </patternFill>
    </fill>
    <fill>
      <patternFill patternType="solid">
        <fgColor theme="0"/>
        <bgColor rgb="FFD8D8D8"/>
      </patternFill>
    </fill>
    <fill>
      <patternFill patternType="solid">
        <fgColor rgb="FFFFFF00"/>
        <bgColor indexed="64"/>
      </patternFill>
    </fill>
    <fill>
      <patternFill patternType="solid">
        <fgColor rgb="FFFFFF00"/>
        <bgColor rgb="FFFFFFFF"/>
      </patternFill>
    </fill>
    <fill>
      <patternFill patternType="solid">
        <fgColor rgb="FFFFFF00"/>
        <bgColor rgb="FFF9F9F9"/>
      </patternFill>
    </fill>
    <fill>
      <patternFill patternType="solid">
        <fgColor rgb="FFFFFF00"/>
        <bgColor rgb="FFCCCCCC"/>
      </patternFill>
    </fill>
    <fill>
      <patternFill patternType="solid">
        <fgColor rgb="FFFFFFFF"/>
        <bgColor indexed="64"/>
      </patternFill>
    </fill>
  </fills>
  <borders count="28">
    <border>
      <left/>
      <right/>
      <top/>
      <bottom/>
      <diagonal/>
    </border>
    <border>
      <left/>
      <right/>
      <top/>
      <bottom/>
      <diagonal/>
    </border>
    <border>
      <left/>
      <right/>
      <top/>
      <bottom/>
      <diagonal/>
    </border>
    <border>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theme="1" tint="0.34998626667073579"/>
      </left>
      <right style="thin">
        <color theme="1" tint="0.34998626667073579"/>
      </right>
      <top/>
      <bottom style="thin">
        <color theme="1" tint="0.34998626667073579"/>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right style="thin">
        <color theme="2" tint="-0.499984740745262"/>
      </right>
      <top style="thin">
        <color theme="2" tint="-0.499984740745262"/>
      </top>
      <bottom/>
      <diagonal/>
    </border>
    <border>
      <left style="thin">
        <color theme="1" tint="0.34998626667073579"/>
      </left>
      <right style="thin">
        <color theme="1" tint="0.34998626667073579"/>
      </right>
      <top style="thin">
        <color theme="1" tint="0.34998626667073579"/>
      </top>
      <bottom/>
      <diagonal/>
    </border>
  </borders>
  <cellStyleXfs count="2">
    <xf numFmtId="0" fontId="0" fillId="0" borderId="0"/>
    <xf numFmtId="164" fontId="3" fillId="0" borderId="0" applyFont="0" applyFill="0" applyBorder="0" applyAlignment="0" applyProtection="0"/>
  </cellStyleXfs>
  <cellXfs count="326">
    <xf numFmtId="0" fontId="0" fillId="0" borderId="0" xfId="0"/>
    <xf numFmtId="0" fontId="5" fillId="6" borderId="3" xfId="0" applyFont="1" applyFill="1" applyBorder="1"/>
    <xf numFmtId="0" fontId="6" fillId="6" borderId="3" xfId="0" applyFont="1" applyFill="1" applyBorder="1" applyAlignment="1">
      <alignment horizontal="center" vertical="center" wrapText="1"/>
    </xf>
    <xf numFmtId="0" fontId="5" fillId="6" borderId="3" xfId="0" applyFont="1" applyFill="1" applyBorder="1" applyAlignment="1">
      <alignment wrapText="1"/>
    </xf>
    <xf numFmtId="0" fontId="16" fillId="6" borderId="3" xfId="0" applyFont="1" applyFill="1" applyBorder="1"/>
    <xf numFmtId="0" fontId="5" fillId="6" borderId="3" xfId="0" applyFont="1" applyFill="1" applyBorder="1" applyAlignment="1">
      <alignment horizontal="left"/>
    </xf>
    <xf numFmtId="0" fontId="6" fillId="6" borderId="3" xfId="0" applyFont="1" applyFill="1" applyBorder="1" applyAlignment="1">
      <alignment wrapText="1"/>
    </xf>
    <xf numFmtId="0" fontId="1" fillId="4" borderId="3" xfId="0" applyFont="1" applyFill="1" applyBorder="1" applyAlignment="1">
      <alignment horizontal="center" vertical="center" wrapText="1"/>
    </xf>
    <xf numFmtId="0" fontId="1" fillId="0" borderId="3" xfId="0" applyFont="1" applyBorder="1" applyAlignment="1">
      <alignment wrapText="1"/>
    </xf>
    <xf numFmtId="0" fontId="8" fillId="0" borderId="3" xfId="0" applyFont="1" applyBorder="1" applyAlignment="1">
      <alignment wrapText="1"/>
    </xf>
    <xf numFmtId="0" fontId="8" fillId="0" borderId="3" xfId="0" applyFont="1" applyBorder="1" applyAlignment="1">
      <alignment horizontal="center" wrapText="1"/>
    </xf>
    <xf numFmtId="0" fontId="2" fillId="0" borderId="3" xfId="0" applyFont="1" applyBorder="1" applyAlignment="1">
      <alignment wrapText="1"/>
    </xf>
    <xf numFmtId="0" fontId="4" fillId="0" borderId="3" xfId="0" applyFont="1" applyBorder="1"/>
    <xf numFmtId="0" fontId="9" fillId="2" borderId="3" xfId="0" applyFont="1" applyFill="1" applyBorder="1"/>
    <xf numFmtId="0" fontId="7" fillId="0" borderId="3" xfId="0" applyFont="1" applyBorder="1"/>
    <xf numFmtId="0" fontId="4" fillId="0" borderId="3" xfId="0" applyFont="1" applyBorder="1" applyAlignment="1">
      <alignment horizontal="left" vertical="center"/>
    </xf>
    <xf numFmtId="0" fontId="4" fillId="0" borderId="3" xfId="0" applyFont="1" applyBorder="1" applyAlignment="1">
      <alignment horizontal="justify" vertical="center"/>
    </xf>
    <xf numFmtId="0" fontId="2" fillId="0" borderId="3" xfId="0" applyFont="1" applyBorder="1"/>
    <xf numFmtId="0" fontId="2" fillId="0" borderId="3" xfId="0" applyFont="1" applyBorder="1" applyAlignment="1">
      <alignment horizontal="left" wrapText="1"/>
    </xf>
    <xf numFmtId="0" fontId="1" fillId="0" borderId="3" xfId="0" applyFont="1" applyBorder="1"/>
    <xf numFmtId="0" fontId="10" fillId="2" borderId="3" xfId="0" applyFont="1" applyFill="1" applyBorder="1"/>
    <xf numFmtId="168" fontId="10" fillId="2" borderId="3" xfId="0" applyNumberFormat="1" applyFont="1" applyFill="1" applyBorder="1"/>
    <xf numFmtId="3" fontId="10" fillId="2" borderId="3" xfId="0" applyNumberFormat="1" applyFont="1" applyFill="1" applyBorder="1"/>
    <xf numFmtId="0" fontId="11" fillId="0" borderId="3" xfId="0" applyFont="1" applyBorder="1"/>
    <xf numFmtId="0" fontId="12" fillId="0" borderId="3" xfId="0" applyFont="1" applyBorder="1"/>
    <xf numFmtId="0" fontId="11" fillId="0" borderId="3" xfId="0" applyFont="1" applyBorder="1" applyAlignment="1">
      <alignment horizontal="left"/>
    </xf>
    <xf numFmtId="0" fontId="10" fillId="5" borderId="3" xfId="0" applyFont="1" applyFill="1" applyBorder="1" applyAlignment="1">
      <alignment horizontal="center"/>
    </xf>
    <xf numFmtId="0" fontId="10" fillId="3" borderId="3" xfId="0" applyFont="1" applyFill="1" applyBorder="1" applyAlignment="1">
      <alignment horizontal="center"/>
    </xf>
    <xf numFmtId="0" fontId="13" fillId="2" borderId="3" xfId="0" applyFont="1" applyFill="1" applyBorder="1"/>
    <xf numFmtId="0" fontId="10" fillId="5" borderId="3" xfId="0" applyFont="1" applyFill="1" applyBorder="1" applyAlignment="1">
      <alignment horizontal="left"/>
    </xf>
    <xf numFmtId="0" fontId="11" fillId="0" borderId="3" xfId="0" applyFont="1" applyBorder="1" applyAlignment="1">
      <alignment horizontal="center"/>
    </xf>
    <xf numFmtId="0" fontId="13" fillId="5" borderId="3" xfId="0" applyFont="1" applyFill="1" applyBorder="1" applyAlignment="1">
      <alignment horizontal="center"/>
    </xf>
    <xf numFmtId="0" fontId="4" fillId="0" borderId="3" xfId="0" applyFont="1" applyBorder="1" applyAlignment="1">
      <alignment horizontal="left" vertical="center" wrapText="1"/>
    </xf>
    <xf numFmtId="0" fontId="4" fillId="0" borderId="3" xfId="0" applyFont="1" applyBorder="1" applyAlignment="1">
      <alignment wrapText="1"/>
    </xf>
    <xf numFmtId="0" fontId="1" fillId="0" borderId="3" xfId="0" applyFont="1" applyBorder="1" applyAlignment="1">
      <alignment horizontal="center" vertical="center" wrapText="1"/>
    </xf>
    <xf numFmtId="0" fontId="17" fillId="0" borderId="3" xfId="0" applyFont="1" applyBorder="1" applyAlignment="1">
      <alignment wrapText="1"/>
    </xf>
    <xf numFmtId="0" fontId="20" fillId="7" borderId="0" xfId="0" applyFont="1" applyFill="1" applyAlignment="1">
      <alignment vertical="center"/>
    </xf>
    <xf numFmtId="0" fontId="19" fillId="7" borderId="0" xfId="0" applyFont="1" applyFill="1" applyAlignment="1">
      <alignment vertical="center"/>
    </xf>
    <xf numFmtId="0" fontId="18" fillId="7" borderId="3" xfId="0" applyFont="1" applyFill="1" applyBorder="1" applyAlignment="1">
      <alignment horizontal="left" vertical="center" wrapText="1"/>
    </xf>
    <xf numFmtId="0" fontId="18" fillId="6" borderId="3" xfId="0" applyFont="1" applyFill="1" applyBorder="1" applyAlignment="1">
      <alignment vertical="center" wrapText="1"/>
    </xf>
    <xf numFmtId="0" fontId="21" fillId="0" borderId="3" xfId="0" applyFont="1" applyBorder="1"/>
    <xf numFmtId="0" fontId="23" fillId="6" borderId="3" xfId="0" applyFont="1" applyFill="1" applyBorder="1" applyAlignment="1">
      <alignment vertical="center" wrapText="1"/>
    </xf>
    <xf numFmtId="0" fontId="21" fillId="7" borderId="3" xfId="0" applyFont="1" applyFill="1" applyBorder="1" applyAlignment="1">
      <alignment horizontal="left" vertical="center"/>
    </xf>
    <xf numFmtId="0" fontId="19" fillId="7" borderId="3" xfId="0" applyFont="1" applyFill="1" applyBorder="1" applyAlignment="1">
      <alignment vertical="center"/>
    </xf>
    <xf numFmtId="0" fontId="22" fillId="7" borderId="10" xfId="0" applyFont="1" applyFill="1" applyBorder="1" applyAlignment="1">
      <alignment horizontal="center" vertical="center" wrapText="1"/>
    </xf>
    <xf numFmtId="14" fontId="23" fillId="0" borderId="19" xfId="0" applyNumberFormat="1" applyFont="1" applyBorder="1" applyAlignment="1">
      <alignment vertical="center" wrapText="1"/>
    </xf>
    <xf numFmtId="14" fontId="21" fillId="0" borderId="19" xfId="0" applyNumberFormat="1" applyFont="1" applyBorder="1" applyAlignment="1">
      <alignment vertical="center"/>
    </xf>
    <xf numFmtId="0" fontId="18" fillId="0" borderId="19" xfId="0" applyFont="1" applyBorder="1" applyAlignment="1">
      <alignment horizontal="center" vertical="center" wrapText="1"/>
    </xf>
    <xf numFmtId="0" fontId="21" fillId="0" borderId="19" xfId="0" applyFont="1" applyBorder="1" applyAlignment="1">
      <alignment vertical="center" wrapText="1"/>
    </xf>
    <xf numFmtId="0" fontId="18" fillId="7" borderId="3" xfId="0" applyFont="1" applyFill="1" applyBorder="1" applyAlignment="1">
      <alignment vertical="center" wrapText="1"/>
    </xf>
    <xf numFmtId="0" fontId="23" fillId="7" borderId="3" xfId="0" applyFont="1" applyFill="1" applyBorder="1" applyAlignment="1">
      <alignment vertical="center" wrapText="1"/>
    </xf>
    <xf numFmtId="0" fontId="21" fillId="7" borderId="3" xfId="0" applyFont="1" applyFill="1" applyBorder="1" applyAlignment="1">
      <alignment vertical="center" wrapText="1"/>
    </xf>
    <xf numFmtId="0" fontId="18" fillId="7" borderId="19" xfId="0" applyFont="1" applyFill="1" applyBorder="1" applyAlignment="1">
      <alignment vertical="center" wrapText="1"/>
    </xf>
    <xf numFmtId="0" fontId="18" fillId="7" borderId="20" xfId="0" applyFont="1" applyFill="1" applyBorder="1" applyAlignment="1">
      <alignment vertical="center"/>
    </xf>
    <xf numFmtId="0" fontId="18" fillId="7" borderId="21" xfId="0" applyFont="1" applyFill="1" applyBorder="1" applyAlignment="1">
      <alignment vertical="center"/>
    </xf>
    <xf numFmtId="0" fontId="18" fillId="7" borderId="22" xfId="0" applyFont="1" applyFill="1" applyBorder="1" applyAlignment="1">
      <alignment vertical="center"/>
    </xf>
    <xf numFmtId="169" fontId="23" fillId="6" borderId="19" xfId="1" applyNumberFormat="1" applyFont="1" applyFill="1" applyBorder="1" applyAlignment="1">
      <alignment vertical="center" wrapText="1"/>
    </xf>
    <xf numFmtId="164" fontId="19" fillId="6" borderId="19" xfId="1" applyFont="1" applyFill="1" applyBorder="1" applyAlignment="1">
      <alignment vertical="center" wrapText="1"/>
    </xf>
    <xf numFmtId="167" fontId="22" fillId="8" borderId="19" xfId="1" applyNumberFormat="1" applyFont="1" applyFill="1" applyBorder="1" applyAlignment="1">
      <alignment vertical="center"/>
    </xf>
    <xf numFmtId="0" fontId="23" fillId="6" borderId="20" xfId="0" applyFont="1" applyFill="1" applyBorder="1" applyAlignment="1">
      <alignment horizontal="center" vertical="center" wrapText="1"/>
    </xf>
    <xf numFmtId="167" fontId="22" fillId="0" borderId="19" xfId="0" applyNumberFormat="1" applyFont="1" applyBorder="1" applyAlignment="1">
      <alignment vertical="center"/>
    </xf>
    <xf numFmtId="0" fontId="19" fillId="7" borderId="19" xfId="0" applyFont="1" applyFill="1" applyBorder="1" applyAlignment="1">
      <alignment vertical="center" wrapText="1"/>
    </xf>
    <xf numFmtId="0" fontId="18" fillId="7" borderId="0" xfId="0" applyFont="1" applyFill="1"/>
    <xf numFmtId="0" fontId="23" fillId="6" borderId="3" xfId="0" applyFont="1" applyFill="1" applyBorder="1"/>
    <xf numFmtId="0" fontId="23" fillId="6" borderId="3" xfId="0" applyFont="1" applyFill="1" applyBorder="1" applyAlignment="1">
      <alignment vertical="center"/>
    </xf>
    <xf numFmtId="0" fontId="18" fillId="6" borderId="3" xfId="0" applyFont="1" applyFill="1" applyBorder="1"/>
    <xf numFmtId="0" fontId="18" fillId="6" borderId="19" xfId="0" applyFont="1" applyFill="1" applyBorder="1" applyAlignment="1">
      <alignment vertical="center" wrapText="1"/>
    </xf>
    <xf numFmtId="0" fontId="24" fillId="6" borderId="3" xfId="0" applyFont="1" applyFill="1" applyBorder="1" applyAlignment="1">
      <alignment vertical="center" wrapText="1"/>
    </xf>
    <xf numFmtId="0" fontId="19" fillId="6" borderId="3" xfId="0" applyFont="1" applyFill="1" applyBorder="1" applyAlignment="1">
      <alignment vertical="center" wrapText="1"/>
    </xf>
    <xf numFmtId="0" fontId="23" fillId="6" borderId="19" xfId="0" applyFont="1" applyFill="1" applyBorder="1" applyAlignment="1">
      <alignment horizontal="left" vertical="center" wrapText="1"/>
    </xf>
    <xf numFmtId="0" fontId="19" fillId="7" borderId="19" xfId="0" applyFont="1" applyFill="1" applyBorder="1" applyAlignment="1">
      <alignment horizontal="left" vertical="center"/>
    </xf>
    <xf numFmtId="0" fontId="19" fillId="7" borderId="19" xfId="0" applyFont="1" applyFill="1" applyBorder="1" applyAlignment="1">
      <alignment horizontal="center" vertical="center" wrapText="1"/>
    </xf>
    <xf numFmtId="0" fontId="19" fillId="7" borderId="3" xfId="0" applyFont="1" applyFill="1" applyBorder="1" applyAlignment="1">
      <alignment horizontal="left" vertical="center" wrapText="1"/>
    </xf>
    <xf numFmtId="0" fontId="21" fillId="7" borderId="3" xfId="0" applyFont="1" applyFill="1" applyBorder="1" applyAlignment="1">
      <alignment vertical="center"/>
    </xf>
    <xf numFmtId="0" fontId="19" fillId="7" borderId="3" xfId="0" applyFont="1" applyFill="1" applyBorder="1" applyAlignment="1">
      <alignment horizontal="left" vertical="center"/>
    </xf>
    <xf numFmtId="0" fontId="21" fillId="0" borderId="19" xfId="0" applyFont="1" applyBorder="1" applyAlignment="1">
      <alignment vertical="center"/>
    </xf>
    <xf numFmtId="0" fontId="23" fillId="0" borderId="19" xfId="0" applyFont="1" applyBorder="1" applyAlignment="1">
      <alignment horizontal="center" vertical="center" wrapText="1"/>
    </xf>
    <xf numFmtId="0" fontId="18" fillId="0" borderId="19" xfId="0" applyFont="1" applyBorder="1" applyAlignment="1">
      <alignment vertical="center" wrapText="1"/>
    </xf>
    <xf numFmtId="0" fontId="23" fillId="0" borderId="19" xfId="0" applyFont="1" applyBorder="1" applyAlignment="1">
      <alignment vertical="center" wrapText="1"/>
    </xf>
    <xf numFmtId="0" fontId="23" fillId="6" borderId="19" xfId="0" applyFont="1" applyFill="1" applyBorder="1" applyAlignment="1">
      <alignment vertical="center" wrapText="1"/>
    </xf>
    <xf numFmtId="167" fontId="19" fillId="7" borderId="4" xfId="0" applyNumberFormat="1" applyFont="1" applyFill="1" applyBorder="1" applyAlignment="1">
      <alignment horizontal="right" vertical="center"/>
    </xf>
    <xf numFmtId="0" fontId="18" fillId="0" borderId="19" xfId="0" applyFont="1" applyBorder="1" applyAlignment="1">
      <alignment horizontal="center" vertical="center"/>
    </xf>
    <xf numFmtId="0" fontId="18" fillId="7" borderId="3" xfId="0" applyFont="1" applyFill="1" applyBorder="1" applyAlignment="1">
      <alignment horizontal="center" vertical="center"/>
    </xf>
    <xf numFmtId="0" fontId="19" fillId="7" borderId="0" xfId="0" applyFont="1" applyFill="1" applyAlignment="1">
      <alignment horizontal="left" vertical="center"/>
    </xf>
    <xf numFmtId="0" fontId="18" fillId="7" borderId="0" xfId="0" applyFont="1" applyFill="1" applyAlignment="1">
      <alignment vertical="center"/>
    </xf>
    <xf numFmtId="0" fontId="18" fillId="7" borderId="3" xfId="0" applyFont="1" applyFill="1" applyBorder="1" applyAlignment="1">
      <alignment horizontal="center" vertical="center" wrapText="1"/>
    </xf>
    <xf numFmtId="0" fontId="18" fillId="7" borderId="0" xfId="0" applyFont="1" applyFill="1" applyAlignment="1">
      <alignment horizontal="center" vertical="center"/>
    </xf>
    <xf numFmtId="0" fontId="21" fillId="7" borderId="3" xfId="0" applyFont="1" applyFill="1" applyBorder="1" applyAlignment="1">
      <alignment horizontal="center" vertical="center"/>
    </xf>
    <xf numFmtId="0" fontId="19" fillId="7" borderId="3" xfId="0" applyFont="1" applyFill="1" applyBorder="1" applyAlignment="1">
      <alignment horizontal="center" vertical="center"/>
    </xf>
    <xf numFmtId="0" fontId="19" fillId="7" borderId="0" xfId="0" applyFont="1" applyFill="1" applyAlignment="1">
      <alignment horizontal="center" vertical="center"/>
    </xf>
    <xf numFmtId="0" fontId="22" fillId="7" borderId="3" xfId="0" applyFont="1" applyFill="1" applyBorder="1" applyAlignment="1">
      <alignment horizontal="center" vertical="center"/>
    </xf>
    <xf numFmtId="0" fontId="23" fillId="6" borderId="19" xfId="0" applyFont="1" applyFill="1" applyBorder="1" applyAlignment="1">
      <alignment horizontal="center" vertical="center" wrapText="1"/>
    </xf>
    <xf numFmtId="0" fontId="18" fillId="7" borderId="3" xfId="0" applyFont="1" applyFill="1" applyBorder="1" applyAlignment="1">
      <alignment vertical="center"/>
    </xf>
    <xf numFmtId="0" fontId="18" fillId="7" borderId="3" xfId="0" applyFont="1" applyFill="1" applyBorder="1" applyAlignment="1">
      <alignment horizontal="justify" vertical="center" wrapText="1"/>
    </xf>
    <xf numFmtId="0" fontId="21" fillId="7" borderId="3" xfId="0" applyFont="1" applyFill="1" applyBorder="1" applyAlignment="1">
      <alignment horizontal="justify" vertical="center"/>
    </xf>
    <xf numFmtId="0" fontId="21" fillId="7" borderId="3" xfId="0" applyFont="1" applyFill="1" applyBorder="1"/>
    <xf numFmtId="0" fontId="23" fillId="6" borderId="3" xfId="0" applyFont="1" applyFill="1" applyBorder="1" applyAlignment="1">
      <alignment horizontal="center" vertical="center" wrapText="1"/>
    </xf>
    <xf numFmtId="0" fontId="18" fillId="0" borderId="0" xfId="0" applyFont="1"/>
    <xf numFmtId="0" fontId="24" fillId="7" borderId="0" xfId="0" applyFont="1" applyFill="1"/>
    <xf numFmtId="0" fontId="18" fillId="7" borderId="3" xfId="0" applyFont="1" applyFill="1" applyBorder="1"/>
    <xf numFmtId="0" fontId="18" fillId="7" borderId="13" xfId="0" applyFont="1" applyFill="1" applyBorder="1"/>
    <xf numFmtId="0" fontId="18" fillId="7" borderId="3" xfId="0" applyFont="1" applyFill="1" applyBorder="1" applyAlignment="1">
      <alignment horizontal="center"/>
    </xf>
    <xf numFmtId="0" fontId="19" fillId="7" borderId="0" xfId="0" applyFont="1" applyFill="1"/>
    <xf numFmtId="0" fontId="19" fillId="7" borderId="27" xfId="0" applyFont="1" applyFill="1" applyBorder="1" applyAlignment="1">
      <alignment vertical="center" wrapText="1"/>
    </xf>
    <xf numFmtId="0" fontId="1" fillId="10" borderId="3" xfId="0" applyFont="1" applyFill="1" applyBorder="1" applyAlignment="1">
      <alignment wrapText="1"/>
    </xf>
    <xf numFmtId="0" fontId="4" fillId="10" borderId="3" xfId="0" applyFont="1" applyFill="1" applyBorder="1"/>
    <xf numFmtId="0" fontId="2" fillId="10" borderId="3" xfId="0" applyFont="1" applyFill="1" applyBorder="1"/>
    <xf numFmtId="0" fontId="10" fillId="11" borderId="3" xfId="0" applyFont="1" applyFill="1" applyBorder="1"/>
    <xf numFmtId="168" fontId="10" fillId="11" borderId="3" xfId="0" applyNumberFormat="1" applyFont="1" applyFill="1" applyBorder="1"/>
    <xf numFmtId="0" fontId="11" fillId="10" borderId="3" xfId="0" applyFont="1" applyFill="1" applyBorder="1"/>
    <xf numFmtId="0" fontId="10" fillId="12" borderId="3" xfId="0" applyFont="1" applyFill="1" applyBorder="1" applyAlignment="1">
      <alignment horizontal="center"/>
    </xf>
    <xf numFmtId="0" fontId="10" fillId="13" borderId="3" xfId="0" applyFont="1" applyFill="1" applyBorder="1" applyAlignment="1">
      <alignment horizontal="center"/>
    </xf>
    <xf numFmtId="3" fontId="10" fillId="11" borderId="3" xfId="0" applyNumberFormat="1" applyFont="1" applyFill="1" applyBorder="1"/>
    <xf numFmtId="4" fontId="10" fillId="11" borderId="3" xfId="0" applyNumberFormat="1" applyFont="1" applyFill="1" applyBorder="1"/>
    <xf numFmtId="0" fontId="11" fillId="10" borderId="3" xfId="0" applyFont="1" applyFill="1" applyBorder="1" applyAlignment="1">
      <alignment horizontal="center"/>
    </xf>
    <xf numFmtId="0" fontId="4" fillId="10" borderId="3" xfId="0" applyFont="1" applyFill="1" applyBorder="1" applyAlignment="1">
      <alignment wrapText="1"/>
    </xf>
    <xf numFmtId="2" fontId="21" fillId="0" borderId="19" xfId="0" applyNumberFormat="1" applyFont="1" applyBorder="1" applyAlignment="1">
      <alignment vertical="center"/>
    </xf>
    <xf numFmtId="2" fontId="18" fillId="7" borderId="4" xfId="0" applyNumberFormat="1" applyFont="1" applyFill="1" applyBorder="1" applyAlignment="1">
      <alignment vertical="center" wrapText="1"/>
    </xf>
    <xf numFmtId="0" fontId="28" fillId="0" borderId="0" xfId="0" applyFont="1"/>
    <xf numFmtId="0" fontId="28" fillId="0" borderId="3" xfId="0" applyFont="1" applyBorder="1"/>
    <xf numFmtId="0" fontId="29" fillId="0" borderId="3" xfId="0" applyFont="1" applyBorder="1" applyAlignment="1">
      <alignment horizontal="justify" vertical="center" wrapText="1"/>
    </xf>
    <xf numFmtId="0" fontId="29" fillId="0" borderId="3" xfId="0" applyFont="1" applyBorder="1" applyAlignment="1">
      <alignment horizontal="center" vertical="center" wrapText="1"/>
    </xf>
    <xf numFmtId="0" fontId="28" fillId="0" borderId="3" xfId="0" applyFont="1" applyBorder="1" applyAlignment="1">
      <alignment vertical="center"/>
    </xf>
    <xf numFmtId="9" fontId="28" fillId="0" borderId="3" xfId="0" applyNumberFormat="1" applyFont="1" applyBorder="1" applyAlignment="1">
      <alignment vertical="center"/>
    </xf>
    <xf numFmtId="3" fontId="28" fillId="0" borderId="3" xfId="0" applyNumberFormat="1" applyFont="1" applyBorder="1" applyAlignment="1">
      <alignment vertical="center"/>
    </xf>
    <xf numFmtId="9" fontId="28" fillId="0" borderId="0" xfId="0" applyNumberFormat="1" applyFont="1" applyAlignment="1">
      <alignment vertical="center"/>
    </xf>
    <xf numFmtId="0" fontId="28" fillId="0" borderId="0" xfId="0" applyFont="1" applyAlignment="1">
      <alignment vertical="center"/>
    </xf>
    <xf numFmtId="3" fontId="28" fillId="0" borderId="0" xfId="0" applyNumberFormat="1" applyFont="1" applyAlignment="1">
      <alignment vertical="center"/>
    </xf>
    <xf numFmtId="0" fontId="28" fillId="0" borderId="16" xfId="0" applyFont="1" applyBorder="1" applyAlignment="1">
      <alignment horizontal="center" vertical="center" wrapText="1"/>
    </xf>
    <xf numFmtId="0" fontId="28" fillId="0" borderId="13" xfId="0" applyFont="1" applyBorder="1" applyAlignment="1">
      <alignment horizontal="center" vertical="center" wrapText="1"/>
    </xf>
    <xf numFmtId="164" fontId="28" fillId="0" borderId="0" xfId="1" applyFont="1" applyFill="1" applyAlignment="1">
      <alignment vertical="center"/>
    </xf>
    <xf numFmtId="0" fontId="28" fillId="0" borderId="0" xfId="0" applyFont="1" applyAlignment="1">
      <alignment horizontal="left"/>
    </xf>
    <xf numFmtId="0" fontId="27" fillId="7" borderId="19" xfId="0" applyFont="1" applyFill="1" applyBorder="1" applyAlignment="1">
      <alignment horizontal="center" vertical="center" wrapText="1"/>
    </xf>
    <xf numFmtId="164" fontId="27" fillId="0" borderId="19" xfId="1" applyFont="1" applyFill="1" applyBorder="1" applyAlignment="1">
      <alignment horizontal="center" vertical="center" wrapText="1"/>
    </xf>
    <xf numFmtId="0" fontId="28" fillId="0" borderId="19" xfId="0" applyFont="1" applyBorder="1"/>
    <xf numFmtId="0" fontId="29" fillId="0" borderId="19" xfId="0" applyFont="1" applyBorder="1" applyAlignment="1">
      <alignment wrapText="1"/>
    </xf>
    <xf numFmtId="0" fontId="29" fillId="0" borderId="19" xfId="0" applyFont="1" applyBorder="1" applyAlignment="1">
      <alignment horizontal="left" wrapText="1"/>
    </xf>
    <xf numFmtId="164" fontId="29" fillId="0" borderId="19" xfId="1" applyFont="1" applyFill="1" applyBorder="1" applyAlignment="1">
      <alignment horizontal="right" vertical="center" wrapText="1"/>
    </xf>
    <xf numFmtId="0" fontId="29" fillId="0" borderId="19" xfId="0" applyFont="1" applyBorder="1" applyAlignment="1">
      <alignment horizontal="left" vertical="center" wrapText="1"/>
    </xf>
    <xf numFmtId="0" fontId="30" fillId="0" borderId="19" xfId="0" applyFont="1" applyBorder="1" applyAlignment="1">
      <alignment wrapText="1"/>
    </xf>
    <xf numFmtId="0" fontId="29" fillId="0" borderId="19" xfId="0" applyFont="1" applyBorder="1" applyAlignment="1">
      <alignment vertical="center" wrapText="1"/>
    </xf>
    <xf numFmtId="164" fontId="28" fillId="0" borderId="19" xfId="1" applyFont="1" applyFill="1" applyBorder="1" applyAlignment="1">
      <alignment vertical="center"/>
    </xf>
    <xf numFmtId="0" fontId="29" fillId="0" borderId="19" xfId="0" applyFont="1" applyBorder="1" applyAlignment="1">
      <alignment horizontal="justify" vertical="center" wrapText="1"/>
    </xf>
    <xf numFmtId="0" fontId="28" fillId="0" borderId="19" xfId="0" applyFont="1" applyBorder="1" applyAlignment="1">
      <alignment vertical="center"/>
    </xf>
    <xf numFmtId="0" fontId="29" fillId="0" borderId="19" xfId="0" applyFont="1" applyBorder="1" applyAlignment="1">
      <alignment vertical="center"/>
    </xf>
    <xf numFmtId="0" fontId="29" fillId="0" borderId="19" xfId="0" applyFont="1" applyBorder="1"/>
    <xf numFmtId="0" fontId="29" fillId="0" borderId="19" xfId="0" applyFont="1" applyBorder="1" applyAlignment="1">
      <alignment horizontal="center" wrapText="1"/>
    </xf>
    <xf numFmtId="0" fontId="29" fillId="0" borderId="19" xfId="0" applyFont="1" applyBorder="1" applyAlignment="1">
      <alignment horizontal="center" vertical="center" wrapText="1"/>
    </xf>
    <xf numFmtId="0" fontId="29" fillId="0" borderId="19" xfId="0" applyFont="1" applyBorder="1" applyAlignment="1">
      <alignment horizontal="center" vertical="center"/>
    </xf>
    <xf numFmtId="0" fontId="30" fillId="0" borderId="19" xfId="0" applyFont="1" applyBorder="1" applyAlignment="1">
      <alignment horizontal="left" vertical="top" wrapText="1"/>
    </xf>
    <xf numFmtId="0" fontId="30" fillId="0" borderId="19" xfId="0" applyFont="1" applyBorder="1" applyAlignment="1">
      <alignment horizontal="center" vertical="center" wrapText="1"/>
    </xf>
    <xf numFmtId="3" fontId="28" fillId="0" borderId="19" xfId="1" applyNumberFormat="1" applyFont="1" applyFill="1" applyBorder="1" applyAlignment="1">
      <alignment vertical="center"/>
    </xf>
    <xf numFmtId="0" fontId="29" fillId="0" borderId="19" xfId="0" applyFont="1" applyBorder="1" applyAlignment="1">
      <alignment horizontal="left" vertical="top" wrapText="1"/>
    </xf>
    <xf numFmtId="0" fontId="29" fillId="14" borderId="19" xfId="0" applyFont="1" applyFill="1" applyBorder="1" applyAlignment="1">
      <alignment horizontal="center" vertical="center" wrapText="1"/>
    </xf>
    <xf numFmtId="0" fontId="28" fillId="0" borderId="19" xfId="0" applyFont="1" applyBorder="1" applyAlignment="1">
      <alignment horizontal="center" vertical="center"/>
    </xf>
    <xf numFmtId="0" fontId="28" fillId="0" borderId="19" xfId="0" applyFont="1" applyBorder="1" applyAlignment="1">
      <alignment horizontal="left" vertical="center" wrapText="1"/>
    </xf>
    <xf numFmtId="0" fontId="28" fillId="0" borderId="19" xfId="0" applyFont="1" applyBorder="1" applyAlignment="1">
      <alignment horizontal="center" vertical="center" wrapText="1"/>
    </xf>
    <xf numFmtId="0" fontId="28" fillId="0" borderId="19" xfId="0" applyFont="1" applyBorder="1" applyAlignment="1">
      <alignment horizontal="left" vertical="top" wrapText="1"/>
    </xf>
    <xf numFmtId="0" fontId="29" fillId="7" borderId="19" xfId="0" applyFont="1" applyFill="1" applyBorder="1" applyAlignment="1">
      <alignment horizontal="center" vertical="center" wrapText="1"/>
    </xf>
    <xf numFmtId="0" fontId="28" fillId="0" borderId="19" xfId="0" applyFont="1" applyBorder="1" applyAlignment="1">
      <alignment vertical="center" wrapText="1"/>
    </xf>
    <xf numFmtId="171" fontId="28" fillId="0" borderId="19" xfId="0" applyNumberFormat="1" applyFont="1" applyBorder="1" applyAlignment="1">
      <alignment horizontal="center" vertical="center" wrapText="1"/>
    </xf>
    <xf numFmtId="171" fontId="28" fillId="0" borderId="19" xfId="1" applyNumberFormat="1" applyFont="1" applyFill="1" applyBorder="1" applyAlignment="1">
      <alignment vertical="center"/>
    </xf>
    <xf numFmtId="0" fontId="33" fillId="0" borderId="19" xfId="0" applyFont="1" applyBorder="1" applyAlignment="1">
      <alignment horizontal="left" vertical="center" wrapText="1"/>
    </xf>
    <xf numFmtId="0" fontId="28" fillId="14" borderId="19" xfId="0" applyFont="1" applyFill="1" applyBorder="1" applyAlignment="1">
      <alignment horizontal="center" vertical="center" wrapText="1"/>
    </xf>
    <xf numFmtId="0" fontId="28" fillId="14" borderId="19" xfId="0" applyFont="1" applyFill="1" applyBorder="1" applyAlignment="1">
      <alignment horizontal="left" vertical="center" wrapText="1"/>
    </xf>
    <xf numFmtId="0" fontId="28" fillId="0" borderId="19" xfId="0" applyFont="1" applyBorder="1" applyAlignment="1">
      <alignment horizontal="left" wrapText="1"/>
    </xf>
    <xf numFmtId="0" fontId="34" fillId="7" borderId="4" xfId="0" applyFont="1" applyFill="1" applyBorder="1" applyAlignment="1">
      <alignment vertical="center"/>
    </xf>
    <xf numFmtId="0" fontId="35" fillId="7" borderId="4" xfId="0" applyFont="1" applyFill="1" applyBorder="1" applyAlignment="1">
      <alignment vertical="center"/>
    </xf>
    <xf numFmtId="169" fontId="18" fillId="7" borderId="19" xfId="0" applyNumberFormat="1" applyFont="1" applyFill="1" applyBorder="1" applyAlignment="1">
      <alignment horizontal="center" vertical="center" wrapText="1"/>
    </xf>
    <xf numFmtId="0" fontId="18" fillId="7" borderId="19" xfId="0" applyFont="1" applyFill="1" applyBorder="1" applyAlignment="1">
      <alignment horizontal="left" vertical="center" wrapText="1"/>
    </xf>
    <xf numFmtId="0" fontId="26" fillId="7" borderId="19" xfId="0" applyFont="1" applyFill="1" applyBorder="1" applyAlignment="1">
      <alignment horizontal="center" vertical="center" wrapText="1"/>
    </xf>
    <xf numFmtId="0" fontId="18" fillId="7" borderId="4" xfId="0" applyFont="1" applyFill="1" applyBorder="1" applyAlignment="1">
      <alignment horizontal="left" vertical="center" wrapText="1"/>
    </xf>
    <xf numFmtId="0" fontId="21" fillId="7" borderId="4" xfId="0" applyFont="1" applyFill="1" applyBorder="1" applyAlignment="1">
      <alignment vertical="center"/>
    </xf>
    <xf numFmtId="164" fontId="19" fillId="7" borderId="8" xfId="1" applyFont="1" applyFill="1" applyBorder="1" applyAlignment="1">
      <alignment horizontal="center" vertical="center" wrapText="1"/>
    </xf>
    <xf numFmtId="164" fontId="19" fillId="7" borderId="9" xfId="1" applyFont="1" applyFill="1" applyBorder="1" applyAlignment="1">
      <alignment horizontal="center" vertical="center" wrapText="1"/>
    </xf>
    <xf numFmtId="164" fontId="19" fillId="7" borderId="5" xfId="1" applyFont="1" applyFill="1" applyBorder="1" applyAlignment="1">
      <alignment horizontal="center" vertical="center" wrapText="1"/>
    </xf>
    <xf numFmtId="164" fontId="19" fillId="7" borderId="7" xfId="1" applyFont="1" applyFill="1" applyBorder="1" applyAlignment="1">
      <alignment horizontal="center" vertical="center" wrapText="1"/>
    </xf>
    <xf numFmtId="164" fontId="18" fillId="7" borderId="4" xfId="1" applyFont="1" applyFill="1" applyBorder="1" applyAlignment="1">
      <alignment horizontal="right" vertical="center"/>
    </xf>
    <xf numFmtId="164" fontId="21" fillId="7" borderId="4" xfId="1" applyFont="1" applyFill="1" applyBorder="1" applyAlignment="1">
      <alignment vertical="center"/>
    </xf>
    <xf numFmtId="0" fontId="23" fillId="6" borderId="22" xfId="0" applyFont="1" applyFill="1" applyBorder="1" applyAlignment="1">
      <alignment vertical="center" wrapText="1"/>
    </xf>
    <xf numFmtId="0" fontId="21" fillId="0" borderId="19" xfId="0" applyFont="1" applyBorder="1"/>
    <xf numFmtId="0" fontId="24" fillId="6" borderId="19" xfId="0" applyFont="1" applyFill="1" applyBorder="1" applyAlignment="1">
      <alignment horizontal="center" vertical="center" wrapText="1"/>
    </xf>
    <xf numFmtId="0" fontId="23" fillId="6" borderId="19" xfId="0" applyFont="1" applyFill="1" applyBorder="1" applyAlignment="1">
      <alignment horizontal="center" vertical="center" wrapText="1"/>
    </xf>
    <xf numFmtId="0" fontId="23" fillId="6" borderId="19" xfId="0" applyFont="1" applyFill="1" applyBorder="1" applyAlignment="1">
      <alignment vertical="center" wrapText="1"/>
    </xf>
    <xf numFmtId="9" fontId="18" fillId="7" borderId="19" xfId="0" applyNumberFormat="1" applyFont="1" applyFill="1" applyBorder="1" applyAlignment="1">
      <alignment horizontal="center" vertical="center" wrapText="1"/>
    </xf>
    <xf numFmtId="0" fontId="21" fillId="7" borderId="19" xfId="0" applyFont="1" applyFill="1" applyBorder="1" applyAlignment="1">
      <alignment vertical="center" wrapText="1"/>
    </xf>
    <xf numFmtId="9" fontId="18" fillId="7" borderId="20" xfId="0" applyNumberFormat="1" applyFont="1" applyFill="1" applyBorder="1" applyAlignment="1">
      <alignment horizontal="center" vertical="center" wrapText="1"/>
    </xf>
    <xf numFmtId="9" fontId="18" fillId="7" borderId="22" xfId="0" applyNumberFormat="1" applyFont="1" applyFill="1" applyBorder="1" applyAlignment="1">
      <alignment horizontal="center" vertical="center" wrapText="1"/>
    </xf>
    <xf numFmtId="14" fontId="21" fillId="7" borderId="19" xfId="0" applyNumberFormat="1" applyFont="1" applyFill="1" applyBorder="1" applyAlignment="1">
      <alignment horizontal="center" vertical="center" wrapText="1"/>
    </xf>
    <xf numFmtId="169" fontId="19" fillId="7" borderId="19" xfId="0" applyNumberFormat="1" applyFont="1" applyFill="1" applyBorder="1" applyAlignment="1">
      <alignment horizontal="center" vertical="center" wrapText="1"/>
    </xf>
    <xf numFmtId="0" fontId="26" fillId="7" borderId="20" xfId="0" applyFont="1" applyFill="1" applyBorder="1" applyAlignment="1">
      <alignment horizontal="center" vertical="center" wrapText="1"/>
    </xf>
    <xf numFmtId="0" fontId="26" fillId="7" borderId="21"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6" fillId="7" borderId="19" xfId="0" applyFont="1" applyFill="1" applyBorder="1" applyAlignment="1">
      <alignment horizontal="left" vertical="center" wrapText="1"/>
    </xf>
    <xf numFmtId="0" fontId="19" fillId="7" borderId="19" xfId="0" applyFont="1" applyFill="1" applyBorder="1" applyAlignment="1">
      <alignment horizontal="left" vertical="center" wrapText="1"/>
    </xf>
    <xf numFmtId="0" fontId="19" fillId="7" borderId="19" xfId="0" applyFont="1" applyFill="1" applyBorder="1" applyAlignment="1">
      <alignment horizontal="left" vertical="center"/>
    </xf>
    <xf numFmtId="167" fontId="19" fillId="7" borderId="19" xfId="0" applyNumberFormat="1" applyFont="1" applyFill="1" applyBorder="1" applyAlignment="1">
      <alignment horizontal="center" vertical="center"/>
    </xf>
    <xf numFmtId="0" fontId="18" fillId="7" borderId="20" xfId="0" applyFont="1" applyFill="1" applyBorder="1" applyAlignment="1">
      <alignment horizontal="left" vertical="center" wrapText="1"/>
    </xf>
    <xf numFmtId="0" fontId="18" fillId="7" borderId="22" xfId="0" applyFont="1" applyFill="1" applyBorder="1" applyAlignment="1">
      <alignment horizontal="left" vertical="center" wrapText="1"/>
    </xf>
    <xf numFmtId="0" fontId="19" fillId="7" borderId="0" xfId="0" applyFont="1" applyFill="1" applyAlignment="1">
      <alignment horizontal="left" vertical="center"/>
    </xf>
    <xf numFmtId="0" fontId="18" fillId="7" borderId="0" xfId="0" applyFont="1" applyFill="1" applyAlignment="1">
      <alignment vertical="center"/>
    </xf>
    <xf numFmtId="0" fontId="19" fillId="7" borderId="19" xfId="0" applyFont="1" applyFill="1" applyBorder="1" applyAlignment="1">
      <alignment horizontal="center" vertical="center" wrapText="1"/>
    </xf>
    <xf numFmtId="0" fontId="18" fillId="7" borderId="3" xfId="0" applyFont="1" applyFill="1" applyBorder="1" applyAlignment="1">
      <alignment horizontal="center" vertical="center"/>
    </xf>
    <xf numFmtId="0" fontId="21" fillId="7" borderId="3" xfId="0" applyFont="1" applyFill="1" applyBorder="1" applyAlignment="1">
      <alignment vertical="center"/>
    </xf>
    <xf numFmtId="0" fontId="19" fillId="7" borderId="0" xfId="0" applyFont="1" applyFill="1" applyAlignment="1">
      <alignment horizontal="center" vertical="center"/>
    </xf>
    <xf numFmtId="0" fontId="19" fillId="7" borderId="3" xfId="0" applyFont="1" applyFill="1" applyBorder="1" applyAlignment="1">
      <alignment horizontal="left" vertical="center" wrapText="1"/>
    </xf>
    <xf numFmtId="49" fontId="18" fillId="7" borderId="19" xfId="0" applyNumberFormat="1" applyFont="1" applyFill="1" applyBorder="1" applyAlignment="1">
      <alignment horizontal="left" vertical="center" wrapText="1"/>
    </xf>
    <xf numFmtId="0" fontId="19" fillId="7" borderId="3" xfId="0" applyFont="1" applyFill="1" applyBorder="1" applyAlignment="1">
      <alignment horizontal="left" vertical="center"/>
    </xf>
    <xf numFmtId="0" fontId="19" fillId="7" borderId="14" xfId="0" applyFont="1" applyFill="1" applyBorder="1" applyAlignment="1">
      <alignment horizontal="center" vertical="center"/>
    </xf>
    <xf numFmtId="0" fontId="19" fillId="7" borderId="15" xfId="0" applyFont="1" applyFill="1" applyBorder="1" applyAlignment="1">
      <alignment horizontal="center" vertical="center"/>
    </xf>
    <xf numFmtId="0" fontId="19" fillId="7" borderId="16" xfId="0" applyFont="1" applyFill="1" applyBorder="1" applyAlignment="1">
      <alignment horizontal="center" vertical="center"/>
    </xf>
    <xf numFmtId="0" fontId="22" fillId="7" borderId="4" xfId="0" applyFont="1" applyFill="1" applyBorder="1" applyAlignment="1">
      <alignment horizontal="center" vertical="center"/>
    </xf>
    <xf numFmtId="0" fontId="21" fillId="7" borderId="19" xfId="0" applyFont="1" applyFill="1" applyBorder="1" applyAlignment="1">
      <alignment vertical="center"/>
    </xf>
    <xf numFmtId="0" fontId="23" fillId="0" borderId="19" xfId="0" applyFont="1" applyBorder="1" applyAlignment="1">
      <alignment horizontal="left" vertical="center" wrapText="1"/>
    </xf>
    <xf numFmtId="0" fontId="21" fillId="0" borderId="19" xfId="0" applyFont="1" applyBorder="1" applyAlignment="1">
      <alignment vertical="center"/>
    </xf>
    <xf numFmtId="0" fontId="23" fillId="0" borderId="19" xfId="0" applyFont="1" applyBorder="1" applyAlignment="1">
      <alignment horizontal="center" vertical="center" wrapText="1"/>
    </xf>
    <xf numFmtId="0" fontId="18" fillId="0" borderId="19" xfId="0" applyFont="1" applyBorder="1" applyAlignment="1">
      <alignment vertical="center" wrapText="1"/>
    </xf>
    <xf numFmtId="0" fontId="18" fillId="0" borderId="19" xfId="0" applyFont="1" applyBorder="1" applyAlignment="1">
      <alignment horizontal="left" vertical="center" wrapText="1"/>
    </xf>
    <xf numFmtId="0" fontId="23" fillId="0" borderId="19" xfId="0" applyFont="1" applyBorder="1" applyAlignment="1">
      <alignment vertical="center" wrapText="1"/>
    </xf>
    <xf numFmtId="0" fontId="23" fillId="0" borderId="20" xfId="0" applyFont="1" applyBorder="1" applyAlignment="1">
      <alignment horizontal="center" vertical="center" wrapText="1"/>
    </xf>
    <xf numFmtId="0" fontId="23" fillId="0" borderId="22" xfId="0" applyFont="1" applyBorder="1" applyAlignment="1">
      <alignment horizontal="center" vertical="center" wrapText="1"/>
    </xf>
    <xf numFmtId="0" fontId="18" fillId="0" borderId="19" xfId="0" applyFont="1" applyBorder="1" applyAlignment="1">
      <alignment horizontal="center" vertical="center"/>
    </xf>
    <xf numFmtId="0" fontId="19" fillId="7" borderId="5" xfId="0" applyFont="1" applyFill="1" applyBorder="1" applyAlignment="1">
      <alignment horizontal="center" vertical="center"/>
    </xf>
    <xf numFmtId="0" fontId="19" fillId="7" borderId="6" xfId="0" applyFont="1" applyFill="1" applyBorder="1" applyAlignment="1">
      <alignment horizontal="center" vertical="center"/>
    </xf>
    <xf numFmtId="0" fontId="19" fillId="7" borderId="7" xfId="0" applyFont="1" applyFill="1" applyBorder="1" applyAlignment="1">
      <alignment horizontal="center" vertical="center"/>
    </xf>
    <xf numFmtId="0" fontId="19" fillId="7" borderId="5" xfId="0" applyFont="1" applyFill="1" applyBorder="1" applyAlignment="1">
      <alignment horizontal="center" vertical="center" wrapText="1"/>
    </xf>
    <xf numFmtId="0" fontId="19" fillId="7" borderId="7" xfId="0" applyFont="1" applyFill="1" applyBorder="1" applyAlignment="1">
      <alignment horizontal="center" vertical="center" wrapText="1"/>
    </xf>
    <xf numFmtId="2" fontId="18" fillId="7" borderId="19" xfId="0" applyNumberFormat="1" applyFont="1" applyFill="1" applyBorder="1" applyAlignment="1">
      <alignment horizontal="left" vertical="center" wrapText="1"/>
    </xf>
    <xf numFmtId="170" fontId="18" fillId="7" borderId="19" xfId="0" applyNumberFormat="1" applyFont="1" applyFill="1" applyBorder="1" applyAlignment="1">
      <alignment horizontal="center" vertical="center"/>
    </xf>
    <xf numFmtId="0" fontId="21" fillId="7" borderId="19" xfId="0" applyFont="1" applyFill="1" applyBorder="1" applyAlignment="1">
      <alignment horizontal="center" vertical="center"/>
    </xf>
    <xf numFmtId="0" fontId="21" fillId="7" borderId="3" xfId="0" applyFont="1" applyFill="1" applyBorder="1" applyAlignment="1">
      <alignment horizontal="center" vertical="center"/>
    </xf>
    <xf numFmtId="0" fontId="18" fillId="7" borderId="0" xfId="0" applyFont="1" applyFill="1" applyAlignment="1">
      <alignment horizontal="center" vertical="center"/>
    </xf>
    <xf numFmtId="0" fontId="19" fillId="7" borderId="1" xfId="0" applyFont="1" applyFill="1" applyBorder="1" applyAlignment="1">
      <alignment horizontal="center" vertical="center"/>
    </xf>
    <xf numFmtId="0" fontId="21" fillId="7" borderId="2" xfId="0" applyFont="1" applyFill="1" applyBorder="1" applyAlignment="1">
      <alignment vertical="center"/>
    </xf>
    <xf numFmtId="0" fontId="18" fillId="7" borderId="4" xfId="0" applyFont="1" applyFill="1" applyBorder="1" applyAlignment="1">
      <alignment horizontal="left" vertical="center"/>
    </xf>
    <xf numFmtId="0" fontId="21" fillId="7" borderId="19" xfId="0" applyFont="1" applyFill="1" applyBorder="1" applyAlignment="1">
      <alignment horizontal="left" vertical="center"/>
    </xf>
    <xf numFmtId="0" fontId="18" fillId="7" borderId="19" xfId="0" applyFont="1" applyFill="1" applyBorder="1" applyAlignment="1">
      <alignment horizontal="left" vertical="center"/>
    </xf>
    <xf numFmtId="0" fontId="19" fillId="7" borderId="3" xfId="0" applyFont="1" applyFill="1" applyBorder="1" applyAlignment="1">
      <alignment horizontal="center" vertical="center"/>
    </xf>
    <xf numFmtId="0" fontId="19" fillId="7" borderId="19" xfId="0" applyFont="1" applyFill="1" applyBorder="1" applyAlignment="1">
      <alignment horizontal="center" vertical="center"/>
    </xf>
    <xf numFmtId="14" fontId="19" fillId="7" borderId="19" xfId="0" applyNumberFormat="1" applyFont="1" applyFill="1" applyBorder="1" applyAlignment="1">
      <alignment horizontal="left" vertical="center"/>
    </xf>
    <xf numFmtId="14" fontId="19" fillId="7" borderId="19" xfId="0" applyNumberFormat="1" applyFont="1" applyFill="1" applyBorder="1" applyAlignment="1">
      <alignment horizontal="center" vertical="center"/>
    </xf>
    <xf numFmtId="14" fontId="21" fillId="7" borderId="19" xfId="0" applyNumberFormat="1" applyFont="1" applyFill="1" applyBorder="1" applyAlignment="1">
      <alignment vertical="center"/>
    </xf>
    <xf numFmtId="0" fontId="22" fillId="7" borderId="19" xfId="0" applyFont="1" applyFill="1" applyBorder="1" applyAlignment="1">
      <alignment horizontal="center" vertical="center"/>
    </xf>
    <xf numFmtId="0" fontId="18" fillId="7" borderId="19" xfId="0" applyFont="1" applyFill="1" applyBorder="1" applyAlignment="1">
      <alignment horizontal="justify" vertical="center" wrapText="1"/>
    </xf>
    <xf numFmtId="0" fontId="18" fillId="0" borderId="19" xfId="0" applyFont="1" applyBorder="1" applyAlignment="1">
      <alignment horizontal="left" vertical="center"/>
    </xf>
    <xf numFmtId="0" fontId="25" fillId="7" borderId="3" xfId="0" applyFont="1" applyFill="1" applyBorder="1" applyAlignment="1">
      <alignment horizontal="center" vertical="center"/>
    </xf>
    <xf numFmtId="0" fontId="25" fillId="7" borderId="17" xfId="0" applyFont="1" applyFill="1" applyBorder="1" applyAlignment="1">
      <alignment horizontal="center" vertical="center"/>
    </xf>
    <xf numFmtId="2" fontId="23" fillId="0" borderId="19" xfId="0" applyNumberFormat="1" applyFont="1" applyBorder="1" applyAlignment="1">
      <alignment vertical="center" wrapText="1"/>
    </xf>
    <xf numFmtId="2" fontId="21" fillId="0" borderId="19" xfId="0" applyNumberFormat="1" applyFont="1" applyBorder="1" applyAlignment="1">
      <alignment vertical="center"/>
    </xf>
    <xf numFmtId="167" fontId="19" fillId="7" borderId="5" xfId="0" applyNumberFormat="1" applyFont="1" applyFill="1" applyBorder="1" applyAlignment="1">
      <alignment horizontal="center" vertical="center"/>
    </xf>
    <xf numFmtId="167" fontId="19" fillId="7" borderId="7" xfId="0" applyNumberFormat="1" applyFont="1" applyFill="1" applyBorder="1" applyAlignment="1">
      <alignment horizontal="center" vertical="center"/>
    </xf>
    <xf numFmtId="167" fontId="19" fillId="7" borderId="4" xfId="0" applyNumberFormat="1" applyFont="1" applyFill="1" applyBorder="1" applyAlignment="1">
      <alignment horizontal="right" vertical="center"/>
    </xf>
    <xf numFmtId="0" fontId="22" fillId="7" borderId="3" xfId="0" applyFont="1" applyFill="1" applyBorder="1" applyAlignment="1">
      <alignment horizontal="left" vertical="center"/>
    </xf>
    <xf numFmtId="0" fontId="21" fillId="7" borderId="3" xfId="0" applyFont="1" applyFill="1" applyBorder="1" applyAlignment="1">
      <alignment horizontal="left" vertical="center"/>
    </xf>
    <xf numFmtId="0" fontId="20" fillId="7" borderId="19" xfId="0" applyFont="1" applyFill="1" applyBorder="1" applyAlignment="1">
      <alignment horizontal="center" vertical="center" wrapText="1"/>
    </xf>
    <xf numFmtId="0" fontId="18" fillId="7" borderId="19" xfId="0" applyFont="1" applyFill="1" applyBorder="1" applyAlignment="1">
      <alignment horizontal="center" vertical="center" wrapText="1"/>
    </xf>
    <xf numFmtId="0" fontId="19" fillId="7" borderId="19" xfId="0" applyFont="1" applyFill="1" applyBorder="1" applyAlignment="1">
      <alignment horizontal="justify" vertical="center" wrapText="1"/>
    </xf>
    <xf numFmtId="0" fontId="19" fillId="7" borderId="4" xfId="0" applyFont="1" applyFill="1" applyBorder="1" applyAlignment="1">
      <alignment horizontal="center" vertical="center"/>
    </xf>
    <xf numFmtId="0" fontId="19" fillId="6" borderId="19" xfId="0" applyFont="1" applyFill="1" applyBorder="1" applyAlignment="1">
      <alignment horizontal="center" vertical="center" wrapText="1"/>
    </xf>
    <xf numFmtId="0" fontId="19" fillId="6" borderId="3" xfId="0" applyFont="1" applyFill="1" applyBorder="1" applyAlignment="1">
      <alignment horizontal="left" vertical="center" wrapText="1"/>
    </xf>
    <xf numFmtId="0" fontId="22" fillId="7" borderId="13" xfId="0" applyFont="1" applyFill="1" applyBorder="1" applyAlignment="1">
      <alignment horizontal="center" vertical="center"/>
    </xf>
    <xf numFmtId="0" fontId="21" fillId="7" borderId="13" xfId="0" applyFont="1" applyFill="1" applyBorder="1" applyAlignment="1">
      <alignment vertical="center"/>
    </xf>
    <xf numFmtId="0" fontId="21" fillId="7" borderId="5" xfId="0" applyFont="1" applyFill="1" applyBorder="1" applyAlignment="1">
      <alignment horizontal="center" vertical="center"/>
    </xf>
    <xf numFmtId="0" fontId="21" fillId="7" borderId="7" xfId="0" applyFont="1" applyFill="1" applyBorder="1" applyAlignment="1">
      <alignment horizontal="center" vertical="center"/>
    </xf>
    <xf numFmtId="0" fontId="19" fillId="7" borderId="4" xfId="0" applyFont="1" applyFill="1" applyBorder="1" applyAlignment="1">
      <alignment horizontal="center" vertical="center" wrapText="1"/>
    </xf>
    <xf numFmtId="0" fontId="19" fillId="7" borderId="8" xfId="0" applyFont="1" applyFill="1" applyBorder="1" applyAlignment="1">
      <alignment horizontal="center" vertical="center" wrapText="1"/>
    </xf>
    <xf numFmtId="0" fontId="19" fillId="7" borderId="9" xfId="0" applyFont="1" applyFill="1" applyBorder="1" applyAlignment="1">
      <alignment horizontal="center" vertical="center" wrapText="1"/>
    </xf>
    <xf numFmtId="0" fontId="19" fillId="7" borderId="13" xfId="0" applyFont="1" applyFill="1" applyBorder="1" applyAlignment="1">
      <alignment horizontal="center" vertical="center"/>
    </xf>
    <xf numFmtId="0" fontId="21" fillId="7" borderId="6" xfId="0" applyFont="1" applyFill="1" applyBorder="1" applyAlignment="1">
      <alignment horizontal="center" vertical="center"/>
    </xf>
    <xf numFmtId="0" fontId="19" fillId="7" borderId="11" xfId="0" applyFont="1" applyFill="1" applyBorder="1" applyAlignment="1">
      <alignment horizontal="center" vertical="center"/>
    </xf>
    <xf numFmtId="0" fontId="19" fillId="7" borderId="12" xfId="0" applyFont="1" applyFill="1" applyBorder="1" applyAlignment="1">
      <alignment horizontal="center" vertical="center"/>
    </xf>
    <xf numFmtId="166" fontId="19" fillId="7" borderId="4" xfId="0" applyNumberFormat="1" applyFont="1" applyFill="1" applyBorder="1" applyAlignment="1">
      <alignment horizontal="right" vertical="center"/>
    </xf>
    <xf numFmtId="0" fontId="19" fillId="7" borderId="4" xfId="0" applyFont="1" applyFill="1" applyBorder="1" applyAlignment="1">
      <alignment horizontal="left" vertical="center"/>
    </xf>
    <xf numFmtId="0" fontId="19" fillId="7" borderId="13" xfId="0" applyFont="1" applyFill="1" applyBorder="1" applyAlignment="1">
      <alignment horizontal="center" vertical="center" wrapText="1"/>
    </xf>
    <xf numFmtId="0" fontId="21" fillId="7" borderId="4" xfId="0" applyFont="1" applyFill="1" applyBorder="1" applyAlignment="1">
      <alignment horizontal="left" vertical="center"/>
    </xf>
    <xf numFmtId="0" fontId="18" fillId="7" borderId="18" xfId="0" applyFont="1" applyFill="1" applyBorder="1" applyAlignment="1">
      <alignment horizontal="left" vertical="center"/>
    </xf>
    <xf numFmtId="0" fontId="21" fillId="7" borderId="18" xfId="0" applyFont="1" applyFill="1" applyBorder="1" applyAlignment="1">
      <alignment horizontal="left" vertical="center"/>
    </xf>
    <xf numFmtId="0" fontId="18" fillId="7" borderId="4" xfId="0" applyFont="1" applyFill="1" applyBorder="1" applyAlignment="1">
      <alignment horizontal="center" vertical="center" wrapText="1"/>
    </xf>
    <xf numFmtId="0" fontId="20" fillId="7" borderId="24" xfId="0" applyFont="1" applyFill="1" applyBorder="1" applyAlignment="1">
      <alignment horizontal="justify" vertical="center" wrapText="1"/>
    </xf>
    <xf numFmtId="0" fontId="20" fillId="7" borderId="25" xfId="0" applyFont="1" applyFill="1" applyBorder="1" applyAlignment="1">
      <alignment horizontal="justify" vertical="center" wrapText="1"/>
    </xf>
    <xf numFmtId="0" fontId="20" fillId="7" borderId="26" xfId="0" applyFont="1" applyFill="1" applyBorder="1" applyAlignment="1">
      <alignment horizontal="justify" vertical="center" wrapText="1"/>
    </xf>
    <xf numFmtId="165" fontId="21" fillId="7" borderId="19" xfId="0" applyNumberFormat="1" applyFont="1" applyFill="1" applyBorder="1" applyAlignment="1">
      <alignment horizontal="center" vertical="center" wrapText="1"/>
    </xf>
    <xf numFmtId="0" fontId="18" fillId="7" borderId="0" xfId="0" applyFont="1" applyFill="1" applyAlignment="1">
      <alignment horizontal="left" vertical="center"/>
    </xf>
    <xf numFmtId="0" fontId="19" fillId="7" borderId="20" xfId="0" applyFont="1" applyFill="1" applyBorder="1" applyAlignment="1">
      <alignment horizontal="left" vertical="center"/>
    </xf>
    <xf numFmtId="0" fontId="19" fillId="7" borderId="21" xfId="0" applyFont="1" applyFill="1" applyBorder="1" applyAlignment="1">
      <alignment horizontal="left" vertical="center"/>
    </xf>
    <xf numFmtId="0" fontId="19" fillId="7" borderId="22" xfId="0" applyFont="1" applyFill="1" applyBorder="1" applyAlignment="1">
      <alignment horizontal="left" vertical="center"/>
    </xf>
    <xf numFmtId="14" fontId="21" fillId="7" borderId="20" xfId="0" applyNumberFormat="1" applyFont="1" applyFill="1" applyBorder="1" applyAlignment="1">
      <alignment horizontal="center" vertical="center" wrapText="1"/>
    </xf>
    <xf numFmtId="14" fontId="21" fillId="7" borderId="22" xfId="0" applyNumberFormat="1" applyFont="1" applyFill="1" applyBorder="1" applyAlignment="1">
      <alignment horizontal="center" vertical="center" wrapText="1"/>
    </xf>
    <xf numFmtId="0" fontId="20" fillId="7" borderId="20" xfId="0" applyFont="1" applyFill="1" applyBorder="1" applyAlignment="1">
      <alignment horizontal="justify" vertical="center" wrapText="1"/>
    </xf>
    <xf numFmtId="0" fontId="20" fillId="7" borderId="21" xfId="0" applyFont="1" applyFill="1" applyBorder="1" applyAlignment="1">
      <alignment horizontal="justify" vertical="center" wrapText="1"/>
    </xf>
    <xf numFmtId="0" fontId="20" fillId="7" borderId="22" xfId="0" applyFont="1" applyFill="1" applyBorder="1" applyAlignment="1">
      <alignment horizontal="justify" vertical="center" wrapText="1"/>
    </xf>
    <xf numFmtId="0" fontId="20" fillId="7" borderId="20" xfId="0" applyFont="1" applyFill="1" applyBorder="1" applyAlignment="1">
      <alignment horizontal="center" vertical="center"/>
    </xf>
    <xf numFmtId="0" fontId="20" fillId="7" borderId="21" xfId="0" applyFont="1" applyFill="1" applyBorder="1" applyAlignment="1">
      <alignment horizontal="center" vertical="center"/>
    </xf>
    <xf numFmtId="0" fontId="20" fillId="7" borderId="22" xfId="0" applyFont="1" applyFill="1" applyBorder="1" applyAlignment="1">
      <alignment horizontal="center" vertical="center"/>
    </xf>
    <xf numFmtId="0" fontId="18" fillId="7" borderId="3" xfId="0" applyFont="1" applyFill="1" applyBorder="1" applyAlignment="1">
      <alignment horizontal="center" vertical="center" wrapText="1"/>
    </xf>
    <xf numFmtId="0" fontId="21" fillId="7" borderId="19" xfId="0" applyFont="1" applyFill="1" applyBorder="1" applyAlignment="1">
      <alignment horizontal="justify" vertical="center"/>
    </xf>
    <xf numFmtId="0" fontId="19" fillId="7" borderId="20" xfId="0" applyFont="1" applyFill="1" applyBorder="1" applyAlignment="1">
      <alignment horizontal="center" vertical="center" wrapText="1"/>
    </xf>
    <xf numFmtId="0" fontId="19" fillId="7" borderId="21" xfId="0" applyFont="1" applyFill="1" applyBorder="1" applyAlignment="1">
      <alignment horizontal="center" vertical="center" wrapText="1"/>
    </xf>
    <xf numFmtId="0" fontId="19" fillId="7" borderId="22" xfId="0" applyFont="1" applyFill="1" applyBorder="1" applyAlignment="1">
      <alignment horizontal="center" vertical="center" wrapText="1"/>
    </xf>
    <xf numFmtId="0" fontId="18" fillId="7" borderId="3" xfId="0" applyFont="1" applyFill="1" applyBorder="1" applyAlignment="1">
      <alignment vertical="center"/>
    </xf>
    <xf numFmtId="0" fontId="19" fillId="7" borderId="0" xfId="0" applyFont="1" applyFill="1" applyAlignment="1">
      <alignment horizontal="left" vertical="center" wrapText="1"/>
    </xf>
    <xf numFmtId="0" fontId="18" fillId="7" borderId="19" xfId="0" applyFont="1" applyFill="1" applyBorder="1" applyAlignment="1">
      <alignment horizontal="center" vertical="center"/>
    </xf>
    <xf numFmtId="0" fontId="22" fillId="7" borderId="13" xfId="0" applyFont="1" applyFill="1" applyBorder="1" applyAlignment="1">
      <alignment horizontal="left" vertical="center" wrapText="1"/>
    </xf>
    <xf numFmtId="0" fontId="21" fillId="7" borderId="13" xfId="0" applyFont="1" applyFill="1" applyBorder="1" applyAlignment="1">
      <alignment horizontal="left" vertical="center"/>
    </xf>
    <xf numFmtId="0" fontId="18" fillId="7" borderId="4" xfId="0" applyFont="1" applyFill="1" applyBorder="1" applyAlignment="1">
      <alignment horizontal="center" vertical="center"/>
    </xf>
    <xf numFmtId="0" fontId="1" fillId="7" borderId="4" xfId="0" applyFont="1" applyFill="1" applyBorder="1" applyAlignment="1">
      <alignment horizontal="center" vertical="center"/>
    </xf>
    <xf numFmtId="0" fontId="6" fillId="7" borderId="4" xfId="0" applyFont="1" applyFill="1" applyBorder="1" applyAlignment="1">
      <alignment horizontal="center" vertical="center"/>
    </xf>
    <xf numFmtId="0" fontId="34" fillId="7" borderId="4" xfId="0" applyFont="1" applyFill="1" applyBorder="1" applyAlignment="1">
      <alignment horizontal="left" vertical="center"/>
    </xf>
    <xf numFmtId="0" fontId="35" fillId="7" borderId="4" xfId="0" applyFont="1" applyFill="1" applyBorder="1" applyAlignment="1">
      <alignment horizontal="left" vertical="center"/>
    </xf>
    <xf numFmtId="0" fontId="18" fillId="7" borderId="3" xfId="0" applyFont="1" applyFill="1" applyBorder="1" applyAlignment="1">
      <alignment horizontal="justify" vertical="center" wrapText="1"/>
    </xf>
    <xf numFmtId="0" fontId="21" fillId="7" borderId="3" xfId="0" applyFont="1" applyFill="1" applyBorder="1" applyAlignment="1">
      <alignment horizontal="justify" vertical="center"/>
    </xf>
    <xf numFmtId="0" fontId="19" fillId="0" borderId="0" xfId="0" applyFont="1" applyAlignment="1">
      <alignment horizontal="left"/>
    </xf>
    <xf numFmtId="0" fontId="18" fillId="7" borderId="0" xfId="0" applyFont="1" applyFill="1" applyAlignment="1">
      <alignment horizontal="left" wrapText="1"/>
    </xf>
    <xf numFmtId="0" fontId="18" fillId="7" borderId="14" xfId="0" applyFont="1" applyFill="1" applyBorder="1" applyAlignment="1">
      <alignment horizontal="center"/>
    </xf>
    <xf numFmtId="0" fontId="18" fillId="7" borderId="15" xfId="0" applyFont="1" applyFill="1" applyBorder="1" applyAlignment="1">
      <alignment horizontal="center"/>
    </xf>
    <xf numFmtId="0" fontId="18" fillId="7" borderId="16" xfId="0" applyFont="1" applyFill="1" applyBorder="1" applyAlignment="1">
      <alignment horizontal="center"/>
    </xf>
    <xf numFmtId="0" fontId="21" fillId="7" borderId="19" xfId="0" applyFont="1" applyFill="1" applyBorder="1"/>
    <xf numFmtId="0" fontId="19" fillId="9" borderId="23" xfId="0" applyFont="1" applyFill="1" applyBorder="1" applyAlignment="1">
      <alignment horizontal="center" vertical="center" wrapText="1"/>
    </xf>
    <xf numFmtId="0" fontId="22" fillId="7" borderId="23" xfId="0" applyFont="1" applyFill="1" applyBorder="1"/>
    <xf numFmtId="0" fontId="22" fillId="7" borderId="19" xfId="0" applyFont="1" applyFill="1" applyBorder="1"/>
    <xf numFmtId="0" fontId="23" fillId="6" borderId="3" xfId="0" applyFont="1" applyFill="1" applyBorder="1" applyAlignment="1">
      <alignment vertical="center" wrapText="1"/>
    </xf>
    <xf numFmtId="0" fontId="21" fillId="7" borderId="3" xfId="0" applyFont="1" applyFill="1" applyBorder="1"/>
    <xf numFmtId="0" fontId="19" fillId="6" borderId="3" xfId="0" applyFont="1" applyFill="1" applyBorder="1" applyAlignment="1">
      <alignment vertical="center" wrapText="1"/>
    </xf>
    <xf numFmtId="0" fontId="23" fillId="6" borderId="19" xfId="0" applyFont="1" applyFill="1" applyBorder="1" applyAlignment="1">
      <alignment horizontal="left" vertical="center"/>
    </xf>
    <xf numFmtId="0" fontId="23" fillId="6" borderId="3" xfId="0" applyFont="1" applyFill="1" applyBorder="1" applyAlignment="1">
      <alignment horizontal="center" vertical="center" wrapText="1"/>
    </xf>
    <xf numFmtId="0" fontId="23" fillId="6" borderId="19" xfId="0" applyFont="1" applyFill="1" applyBorder="1" applyAlignment="1">
      <alignment horizontal="left" vertical="center"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1.xml"/><Relationship Id="rId7" Type="http://schemas.openxmlformats.org/officeDocument/2006/relationships/theme" Target="theme/theme1.xml"/><Relationship Id="rId2" Type="http://schemas.openxmlformats.org/officeDocument/2006/relationships/chartsheet" Target="chartsheets/sheet2.xml"/><Relationship Id="rId1" Type="http://schemas.openxmlformats.org/officeDocument/2006/relationships/chartsheet" Target="chartsheets/sheet1.xml"/><Relationship Id="rId6" Type="http://schemas.openxmlformats.org/officeDocument/2006/relationships/worksheet" Target="worksheets/sheet4.xml"/><Relationship Id="rId5" Type="http://schemas.openxmlformats.org/officeDocument/2006/relationships/worksheet" Target="worksheets/sheet3.xml"/><Relationship Id="rId10" Type="http://schemas.openxmlformats.org/officeDocument/2006/relationships/calcChain" Target="calcChain.xml"/><Relationship Id="rId4" Type="http://schemas.openxmlformats.org/officeDocument/2006/relationships/worksheet" Target="worksheets/sheet2.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PROYECTO!$A$174</c:f>
              <c:strCache>
                <c:ptCount val="1"/>
                <c:pt idx="0">
                  <c:v>Producto </c:v>
                </c:pt>
              </c:strCache>
            </c:strRef>
          </c:tx>
          <c:spPr>
            <a:solidFill>
              <a:schemeClr val="accent1"/>
            </a:solidFill>
            <a:ln>
              <a:noFill/>
            </a:ln>
            <a:effectLst/>
          </c:spPr>
          <c:invertIfNegative val="0"/>
          <c:val>
            <c:numRef>
              <c:f>PROYECTO!$B$174:$I$174</c:f>
              <c:numCache>
                <c:formatCode>General</c:formatCode>
                <c:ptCount val="8"/>
                <c:pt idx="1">
                  <c:v>0</c:v>
                </c:pt>
                <c:pt idx="4">
                  <c:v>0</c:v>
                </c:pt>
              </c:numCache>
            </c:numRef>
          </c:val>
          <c:extLst>
            <c:ext xmlns:c16="http://schemas.microsoft.com/office/drawing/2014/chart" uri="{C3380CC4-5D6E-409C-BE32-E72D297353CC}">
              <c16:uniqueId val="{00000000-AA53-47B7-A87C-8EDEB48457D1}"/>
            </c:ext>
          </c:extLst>
        </c:ser>
        <c:ser>
          <c:idx val="1"/>
          <c:order val="1"/>
          <c:tx>
            <c:strRef>
              <c:f>PROYECTO!$A$175</c:f>
              <c:strCache>
                <c:ptCount val="1"/>
                <c:pt idx="0">
                  <c:v>Productos resultados de actividades de generación de nuevo conocimiento.</c:v>
                </c:pt>
              </c:strCache>
            </c:strRef>
          </c:tx>
          <c:spPr>
            <a:solidFill>
              <a:schemeClr val="accent2"/>
            </a:solidFill>
            <a:ln>
              <a:noFill/>
            </a:ln>
            <a:effectLst/>
          </c:spPr>
          <c:invertIfNegative val="0"/>
          <c:val>
            <c:numRef>
              <c:f>PROYECTO!$B$175:$I$175</c:f>
              <c:numCache>
                <c:formatCode>General</c:formatCode>
                <c:ptCount val="8"/>
              </c:numCache>
            </c:numRef>
          </c:val>
          <c:extLst>
            <c:ext xmlns:c16="http://schemas.microsoft.com/office/drawing/2014/chart" uri="{C3380CC4-5D6E-409C-BE32-E72D297353CC}">
              <c16:uniqueId val="{00000001-AA53-47B7-A87C-8EDEB48457D1}"/>
            </c:ext>
          </c:extLst>
        </c:ser>
        <c:ser>
          <c:idx val="2"/>
          <c:order val="2"/>
          <c:tx>
            <c:strRef>
              <c:f>PROYECTO!$A$176</c:f>
              <c:strCache>
                <c:ptCount val="1"/>
                <c:pt idx="0">
                  <c:v>Productos resultados de actividades de desarrollo tecnológico e innovación.</c:v>
                </c:pt>
              </c:strCache>
            </c:strRef>
          </c:tx>
          <c:spPr>
            <a:solidFill>
              <a:schemeClr val="accent3"/>
            </a:solidFill>
            <a:ln>
              <a:noFill/>
            </a:ln>
            <a:effectLst/>
          </c:spPr>
          <c:invertIfNegative val="0"/>
          <c:val>
            <c:numRef>
              <c:f>PROYECTO!$B$176:$I$176</c:f>
              <c:numCache>
                <c:formatCode>General</c:formatCode>
                <c:ptCount val="8"/>
              </c:numCache>
            </c:numRef>
          </c:val>
          <c:extLst>
            <c:ext xmlns:c16="http://schemas.microsoft.com/office/drawing/2014/chart" uri="{C3380CC4-5D6E-409C-BE32-E72D297353CC}">
              <c16:uniqueId val="{00000002-AA53-47B7-A87C-8EDEB48457D1}"/>
            </c:ext>
          </c:extLst>
        </c:ser>
        <c:ser>
          <c:idx val="3"/>
          <c:order val="3"/>
          <c:tx>
            <c:strRef>
              <c:f>PROYECTO!$A$177</c:f>
              <c:strCache>
                <c:ptCount val="1"/>
                <c:pt idx="0">
                  <c:v>Productos resultados de actividades de apropiación social del conocimiento.</c:v>
                </c:pt>
              </c:strCache>
            </c:strRef>
          </c:tx>
          <c:spPr>
            <a:solidFill>
              <a:schemeClr val="accent4"/>
            </a:solidFill>
            <a:ln>
              <a:noFill/>
            </a:ln>
            <a:effectLst/>
          </c:spPr>
          <c:invertIfNegative val="0"/>
          <c:val>
            <c:numRef>
              <c:f>PROYECTO!$B$177:$I$177</c:f>
              <c:numCache>
                <c:formatCode>General</c:formatCode>
                <c:ptCount val="8"/>
              </c:numCache>
            </c:numRef>
          </c:val>
          <c:extLst>
            <c:ext xmlns:c16="http://schemas.microsoft.com/office/drawing/2014/chart" uri="{C3380CC4-5D6E-409C-BE32-E72D297353CC}">
              <c16:uniqueId val="{00000003-AA53-47B7-A87C-8EDEB48457D1}"/>
            </c:ext>
          </c:extLst>
        </c:ser>
        <c:ser>
          <c:idx val="4"/>
          <c:order val="4"/>
          <c:tx>
            <c:strRef>
              <c:f>PROYECTO!$A$178</c:f>
              <c:strCache>
                <c:ptCount val="1"/>
                <c:pt idx="0">
                  <c:v>Producto audio y audiovisuales resultado de las actividades generadas en la ejecución del proyecto</c:v>
                </c:pt>
              </c:strCache>
            </c:strRef>
          </c:tx>
          <c:spPr>
            <a:solidFill>
              <a:schemeClr val="accent5"/>
            </a:solidFill>
            <a:ln>
              <a:noFill/>
            </a:ln>
            <a:effectLst/>
          </c:spPr>
          <c:invertIfNegative val="0"/>
          <c:val>
            <c:numRef>
              <c:f>PROYECTO!$B$178:$I$178</c:f>
              <c:numCache>
                <c:formatCode>General</c:formatCode>
                <c:ptCount val="8"/>
              </c:numCache>
            </c:numRef>
          </c:val>
          <c:extLst>
            <c:ext xmlns:c16="http://schemas.microsoft.com/office/drawing/2014/chart" uri="{C3380CC4-5D6E-409C-BE32-E72D297353CC}">
              <c16:uniqueId val="{00000004-AA53-47B7-A87C-8EDEB48457D1}"/>
            </c:ext>
          </c:extLst>
        </c:ser>
        <c:dLbls>
          <c:showLegendKey val="0"/>
          <c:showVal val="0"/>
          <c:showCatName val="0"/>
          <c:showSerName val="0"/>
          <c:showPercent val="0"/>
          <c:showBubbleSize val="0"/>
        </c:dLbls>
        <c:gapWidth val="219"/>
        <c:overlap val="-27"/>
        <c:axId val="1682521711"/>
        <c:axId val="1682522127"/>
      </c:barChart>
      <c:catAx>
        <c:axId val="168252171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82522127"/>
        <c:crosses val="autoZero"/>
        <c:auto val="1"/>
        <c:lblAlgn val="ctr"/>
        <c:lblOffset val="100"/>
        <c:noMultiLvlLbl val="0"/>
      </c:catAx>
      <c:valAx>
        <c:axId val="16825221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825217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PROYECTO!$A$174</c:f>
              <c:strCache>
                <c:ptCount val="1"/>
                <c:pt idx="0">
                  <c:v>Producto </c:v>
                </c:pt>
              </c:strCache>
            </c:strRef>
          </c:tx>
          <c:spPr>
            <a:solidFill>
              <a:schemeClr val="accent1"/>
            </a:solidFill>
            <a:ln>
              <a:noFill/>
            </a:ln>
            <a:effectLst/>
          </c:spPr>
          <c:invertIfNegative val="0"/>
          <c:val>
            <c:numRef>
              <c:f>PROYECTO!$B$174:$I$174</c:f>
              <c:numCache>
                <c:formatCode>General</c:formatCode>
                <c:ptCount val="8"/>
                <c:pt idx="1">
                  <c:v>0</c:v>
                </c:pt>
                <c:pt idx="4">
                  <c:v>0</c:v>
                </c:pt>
              </c:numCache>
            </c:numRef>
          </c:val>
          <c:extLst>
            <c:ext xmlns:c16="http://schemas.microsoft.com/office/drawing/2014/chart" uri="{C3380CC4-5D6E-409C-BE32-E72D297353CC}">
              <c16:uniqueId val="{00000000-81B5-499E-9698-BB739CAB30DB}"/>
            </c:ext>
          </c:extLst>
        </c:ser>
        <c:ser>
          <c:idx val="1"/>
          <c:order val="1"/>
          <c:tx>
            <c:strRef>
              <c:f>PROYECTO!$A$175</c:f>
              <c:strCache>
                <c:ptCount val="1"/>
                <c:pt idx="0">
                  <c:v>Productos resultados de actividades de generación de nuevo conocimiento.</c:v>
                </c:pt>
              </c:strCache>
            </c:strRef>
          </c:tx>
          <c:spPr>
            <a:solidFill>
              <a:schemeClr val="accent2"/>
            </a:solidFill>
            <a:ln>
              <a:noFill/>
            </a:ln>
            <a:effectLst/>
          </c:spPr>
          <c:invertIfNegative val="0"/>
          <c:val>
            <c:numRef>
              <c:f>PROYECTO!$B$175:$I$175</c:f>
              <c:numCache>
                <c:formatCode>General</c:formatCode>
                <c:ptCount val="8"/>
              </c:numCache>
            </c:numRef>
          </c:val>
          <c:extLst>
            <c:ext xmlns:c16="http://schemas.microsoft.com/office/drawing/2014/chart" uri="{C3380CC4-5D6E-409C-BE32-E72D297353CC}">
              <c16:uniqueId val="{00000001-81B5-499E-9698-BB739CAB30DB}"/>
            </c:ext>
          </c:extLst>
        </c:ser>
        <c:ser>
          <c:idx val="2"/>
          <c:order val="2"/>
          <c:tx>
            <c:strRef>
              <c:f>PROYECTO!$A$176</c:f>
              <c:strCache>
                <c:ptCount val="1"/>
                <c:pt idx="0">
                  <c:v>Productos resultados de actividades de desarrollo tecnológico e innovación.</c:v>
                </c:pt>
              </c:strCache>
            </c:strRef>
          </c:tx>
          <c:spPr>
            <a:solidFill>
              <a:schemeClr val="accent3"/>
            </a:solidFill>
            <a:ln>
              <a:noFill/>
            </a:ln>
            <a:effectLst/>
          </c:spPr>
          <c:invertIfNegative val="0"/>
          <c:val>
            <c:numRef>
              <c:f>PROYECTO!$B$176:$I$176</c:f>
              <c:numCache>
                <c:formatCode>General</c:formatCode>
                <c:ptCount val="8"/>
              </c:numCache>
            </c:numRef>
          </c:val>
          <c:extLst>
            <c:ext xmlns:c16="http://schemas.microsoft.com/office/drawing/2014/chart" uri="{C3380CC4-5D6E-409C-BE32-E72D297353CC}">
              <c16:uniqueId val="{00000002-81B5-499E-9698-BB739CAB30DB}"/>
            </c:ext>
          </c:extLst>
        </c:ser>
        <c:ser>
          <c:idx val="3"/>
          <c:order val="3"/>
          <c:tx>
            <c:strRef>
              <c:f>PROYECTO!$A$177</c:f>
              <c:strCache>
                <c:ptCount val="1"/>
                <c:pt idx="0">
                  <c:v>Productos resultados de actividades de apropiación social del conocimiento.</c:v>
                </c:pt>
              </c:strCache>
            </c:strRef>
          </c:tx>
          <c:spPr>
            <a:solidFill>
              <a:schemeClr val="accent4"/>
            </a:solidFill>
            <a:ln>
              <a:noFill/>
            </a:ln>
            <a:effectLst/>
          </c:spPr>
          <c:invertIfNegative val="0"/>
          <c:val>
            <c:numRef>
              <c:f>PROYECTO!$B$177:$I$177</c:f>
              <c:numCache>
                <c:formatCode>General</c:formatCode>
                <c:ptCount val="8"/>
              </c:numCache>
            </c:numRef>
          </c:val>
          <c:extLst>
            <c:ext xmlns:c16="http://schemas.microsoft.com/office/drawing/2014/chart" uri="{C3380CC4-5D6E-409C-BE32-E72D297353CC}">
              <c16:uniqueId val="{00000003-81B5-499E-9698-BB739CAB30DB}"/>
            </c:ext>
          </c:extLst>
        </c:ser>
        <c:ser>
          <c:idx val="4"/>
          <c:order val="4"/>
          <c:tx>
            <c:strRef>
              <c:f>PROYECTO!$A$178</c:f>
              <c:strCache>
                <c:ptCount val="1"/>
                <c:pt idx="0">
                  <c:v>Producto audio y audiovisuales resultado de las actividades generadas en la ejecución del proyecto</c:v>
                </c:pt>
              </c:strCache>
            </c:strRef>
          </c:tx>
          <c:spPr>
            <a:solidFill>
              <a:schemeClr val="accent5"/>
            </a:solidFill>
            <a:ln>
              <a:noFill/>
            </a:ln>
            <a:effectLst/>
          </c:spPr>
          <c:invertIfNegative val="0"/>
          <c:val>
            <c:numRef>
              <c:f>PROYECTO!$B$178:$I$178</c:f>
              <c:numCache>
                <c:formatCode>General</c:formatCode>
                <c:ptCount val="8"/>
              </c:numCache>
            </c:numRef>
          </c:val>
          <c:extLst>
            <c:ext xmlns:c16="http://schemas.microsoft.com/office/drawing/2014/chart" uri="{C3380CC4-5D6E-409C-BE32-E72D297353CC}">
              <c16:uniqueId val="{00000004-81B5-499E-9698-BB739CAB30DB}"/>
            </c:ext>
          </c:extLst>
        </c:ser>
        <c:dLbls>
          <c:showLegendKey val="0"/>
          <c:showVal val="0"/>
          <c:showCatName val="0"/>
          <c:showSerName val="0"/>
          <c:showPercent val="0"/>
          <c:showBubbleSize val="0"/>
        </c:dLbls>
        <c:gapWidth val="219"/>
        <c:overlap val="-27"/>
        <c:axId val="1674964175"/>
        <c:axId val="1674967087"/>
      </c:barChart>
      <c:catAx>
        <c:axId val="1674964175"/>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74967087"/>
        <c:crosses val="autoZero"/>
        <c:auto val="1"/>
        <c:lblAlgn val="ctr"/>
        <c:lblOffset val="100"/>
        <c:noMultiLvlLbl val="0"/>
      </c:catAx>
      <c:valAx>
        <c:axId val="167496708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7496417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000-000000000000}">
  <sheetPr/>
  <sheetViews>
    <sheetView zoomScale="59"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sheetViews>
    <sheetView zoomScale="5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0" y="0"/>
    <xdr:ext cx="9288220" cy="6059407"/>
    <xdr:graphicFrame macro="">
      <xdr:nvGraphicFramePr>
        <xdr:cNvPr id="2" name="Gráfico 1">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288220" cy="6059407"/>
    <xdr:graphicFrame macro="">
      <xdr:nvGraphicFramePr>
        <xdr:cNvPr id="2" name="Gráfico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48095</xdr:rowOff>
    </xdr:from>
    <xdr:to>
      <xdr:col>1</xdr:col>
      <xdr:colOff>904875</xdr:colOff>
      <xdr:row>2</xdr:row>
      <xdr:rowOff>140757</xdr:rowOff>
    </xdr:to>
    <xdr:pic>
      <xdr:nvPicPr>
        <xdr:cNvPr id="2" name="1 Imagen">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48095"/>
          <a:ext cx="1895475" cy="54986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outlinePr summaryBelow="0" summaryRight="0"/>
    <pageSetUpPr fitToPage="1"/>
  </sheetPr>
  <dimension ref="A1:I305"/>
  <sheetViews>
    <sheetView tabSelected="1" view="pageBreakPreview" zoomScaleNormal="100" zoomScaleSheetLayoutView="100" zoomScalePageLayoutView="80" workbookViewId="0">
      <selection activeCell="A8" sqref="A8:I8"/>
    </sheetView>
  </sheetViews>
  <sheetFormatPr baseColWidth="10" defaultColWidth="14.453125" defaultRowHeight="15" customHeight="1"/>
  <cols>
    <col min="1" max="1" width="15.7265625" style="84" customWidth="1"/>
    <col min="2" max="2" width="14.26953125" style="84" customWidth="1"/>
    <col min="3" max="7" width="15.7265625" style="84" customWidth="1"/>
    <col min="8" max="8" width="14" style="84" customWidth="1"/>
    <col min="9" max="9" width="20.26953125" style="84" customWidth="1"/>
    <col min="10" max="10" width="10" style="84" customWidth="1"/>
    <col min="11" max="11" width="16.1796875" style="84" customWidth="1"/>
    <col min="12" max="17" width="10" style="84" customWidth="1"/>
    <col min="18" max="24" width="15.1796875" style="84" customWidth="1"/>
    <col min="25" max="16384" width="14.453125" style="84"/>
  </cols>
  <sheetData>
    <row r="1" spans="1:9" ht="18" customHeight="1">
      <c r="A1" s="304"/>
      <c r="B1" s="304"/>
      <c r="C1" s="305" t="s">
        <v>2375</v>
      </c>
      <c r="D1" s="305"/>
      <c r="E1" s="305"/>
      <c r="F1" s="305"/>
      <c r="G1" s="305"/>
      <c r="H1" s="305"/>
      <c r="I1" s="305"/>
    </row>
    <row r="2" spans="1:9" ht="18" customHeight="1">
      <c r="A2" s="304"/>
      <c r="B2" s="304"/>
      <c r="C2" s="306" t="s">
        <v>1528</v>
      </c>
      <c r="D2" s="306"/>
      <c r="E2" s="306"/>
      <c r="F2" s="306"/>
      <c r="G2" s="306"/>
      <c r="H2" s="306"/>
      <c r="I2" s="306"/>
    </row>
    <row r="3" spans="1:9" s="36" customFormat="1" ht="14.25" customHeight="1">
      <c r="A3" s="304"/>
      <c r="B3" s="304"/>
      <c r="C3" s="307" t="s">
        <v>2374</v>
      </c>
      <c r="D3" s="307"/>
      <c r="E3" s="166" t="s">
        <v>2372</v>
      </c>
      <c r="F3" s="308" t="s">
        <v>2373</v>
      </c>
      <c r="G3" s="307"/>
      <c r="H3" s="307"/>
      <c r="I3" s="167" t="s">
        <v>2364</v>
      </c>
    </row>
    <row r="4" spans="1:9" ht="6" customHeight="1"/>
    <row r="5" spans="1:9" ht="19.5" customHeight="1">
      <c r="A5" s="37" t="s">
        <v>1</v>
      </c>
      <c r="B5" s="228"/>
      <c r="C5" s="228"/>
      <c r="D5" s="228"/>
      <c r="E5" s="228"/>
      <c r="F5" s="228"/>
      <c r="G5" s="202"/>
      <c r="H5" s="230"/>
      <c r="I5" s="230"/>
    </row>
    <row r="6" spans="1:9" ht="6" customHeight="1">
      <c r="A6" s="231"/>
      <c r="B6" s="200"/>
      <c r="C6" s="200"/>
      <c r="D6" s="200"/>
      <c r="E6" s="200"/>
      <c r="F6" s="200"/>
      <c r="G6" s="200"/>
      <c r="H6" s="200"/>
      <c r="I6" s="200"/>
    </row>
    <row r="7" spans="1:9" ht="19.5" customHeight="1">
      <c r="A7" s="211" t="s">
        <v>1530</v>
      </c>
      <c r="B7" s="172"/>
      <c r="C7" s="172"/>
      <c r="D7" s="172"/>
      <c r="E7" s="172"/>
      <c r="F7" s="172"/>
      <c r="G7" s="172"/>
      <c r="H7" s="172"/>
      <c r="I7" s="172"/>
    </row>
    <row r="8" spans="1:9" ht="6" customHeight="1">
      <c r="A8" s="204"/>
      <c r="B8" s="200"/>
      <c r="C8" s="200"/>
      <c r="D8" s="200"/>
      <c r="E8" s="200"/>
      <c r="F8" s="200"/>
      <c r="G8" s="200"/>
      <c r="H8" s="200"/>
      <c r="I8" s="200"/>
    </row>
    <row r="9" spans="1:9" s="92" customFormat="1" ht="13">
      <c r="A9" s="207" t="s">
        <v>1527</v>
      </c>
      <c r="B9" s="207"/>
      <c r="C9" s="227"/>
      <c r="D9" s="227"/>
      <c r="E9" s="227"/>
      <c r="F9" s="227"/>
      <c r="G9" s="227"/>
      <c r="H9" s="227"/>
      <c r="I9" s="227"/>
    </row>
    <row r="10" spans="1:9" s="92" customFormat="1" ht="13">
      <c r="A10" s="74"/>
      <c r="B10" s="74"/>
      <c r="C10" s="38"/>
      <c r="D10" s="38"/>
      <c r="E10" s="38"/>
      <c r="F10" s="38"/>
      <c r="G10" s="38"/>
      <c r="H10" s="38"/>
      <c r="I10" s="38"/>
    </row>
    <row r="11" spans="1:9" s="92" customFormat="1" ht="60" customHeight="1">
      <c r="A11" s="207" t="s">
        <v>1529</v>
      </c>
      <c r="B11" s="207"/>
      <c r="C11" s="206"/>
      <c r="D11" s="206"/>
      <c r="E11" s="206"/>
      <c r="F11" s="206"/>
      <c r="G11" s="206"/>
      <c r="H11" s="206"/>
      <c r="I11" s="206"/>
    </row>
    <row r="12" spans="1:9" ht="9" customHeight="1">
      <c r="A12" s="232"/>
      <c r="B12" s="233"/>
      <c r="C12" s="233"/>
      <c r="D12" s="233"/>
      <c r="E12" s="233"/>
      <c r="F12" s="233"/>
      <c r="G12" s="233"/>
      <c r="H12" s="233"/>
      <c r="I12" s="203"/>
    </row>
    <row r="13" spans="1:9" ht="20.25" customHeight="1">
      <c r="A13" s="207" t="s">
        <v>1551</v>
      </c>
      <c r="B13" s="207"/>
      <c r="C13" s="229"/>
      <c r="D13" s="229"/>
      <c r="E13" s="229"/>
      <c r="F13" s="73"/>
      <c r="G13" s="229"/>
      <c r="H13" s="229"/>
      <c r="I13" s="229"/>
    </row>
    <row r="14" spans="1:9" ht="20.25" customHeight="1">
      <c r="A14" s="88"/>
      <c r="B14" s="73"/>
      <c r="C14" s="229"/>
      <c r="D14" s="229"/>
      <c r="E14" s="229"/>
      <c r="F14" s="73"/>
      <c r="G14" s="229"/>
      <c r="H14" s="229"/>
      <c r="I14" s="229"/>
    </row>
    <row r="15" spans="1:9" ht="8.25" customHeight="1">
      <c r="A15" s="88"/>
      <c r="B15" s="73"/>
      <c r="C15" s="73"/>
      <c r="D15" s="73"/>
      <c r="E15" s="73"/>
      <c r="F15" s="73"/>
      <c r="G15" s="73"/>
      <c r="H15" s="73"/>
      <c r="I15" s="73"/>
    </row>
    <row r="16" spans="1:9" ht="20.25" customHeight="1">
      <c r="A16" s="74" t="s">
        <v>1552</v>
      </c>
      <c r="B16" s="73"/>
      <c r="C16" s="229"/>
      <c r="D16" s="229"/>
      <c r="E16" s="229"/>
      <c r="F16" s="73"/>
      <c r="G16" s="229"/>
      <c r="H16" s="229"/>
      <c r="I16" s="229"/>
    </row>
    <row r="17" spans="1:9" ht="8.25" customHeight="1">
      <c r="A17" s="74"/>
      <c r="B17" s="73"/>
      <c r="C17" s="87"/>
      <c r="D17" s="87"/>
      <c r="E17" s="87"/>
      <c r="F17" s="73"/>
      <c r="G17" s="87"/>
      <c r="H17" s="87"/>
      <c r="I17" s="87"/>
    </row>
    <row r="18" spans="1:9" ht="19.5" customHeight="1">
      <c r="A18" s="211" t="s">
        <v>1562</v>
      </c>
      <c r="B18" s="172"/>
      <c r="C18" s="172"/>
      <c r="D18" s="172"/>
      <c r="E18" s="172"/>
      <c r="F18" s="172"/>
      <c r="G18" s="172"/>
      <c r="H18" s="172"/>
      <c r="I18" s="172"/>
    </row>
    <row r="19" spans="1:9" ht="8.25" customHeight="1">
      <c r="A19" s="74"/>
      <c r="B19" s="73"/>
      <c r="C19" s="87"/>
      <c r="D19" s="87"/>
      <c r="E19" s="87"/>
      <c r="F19" s="73"/>
      <c r="G19" s="87"/>
      <c r="H19" s="87"/>
      <c r="I19" s="87"/>
    </row>
    <row r="20" spans="1:9" s="92" customFormat="1" ht="28.5" customHeight="1">
      <c r="A20" s="205" t="s">
        <v>1572</v>
      </c>
      <c r="B20" s="203"/>
      <c r="C20" s="169"/>
      <c r="D20" s="212"/>
      <c r="E20" s="212"/>
      <c r="F20" s="212"/>
      <c r="G20" s="212"/>
      <c r="H20" s="212"/>
      <c r="I20" s="212"/>
    </row>
    <row r="21" spans="1:9" s="92" customFormat="1" ht="8.25" customHeight="1">
      <c r="A21" s="72"/>
      <c r="B21" s="73"/>
      <c r="C21" s="38"/>
      <c r="D21" s="73"/>
      <c r="E21" s="73"/>
      <c r="F21" s="73"/>
      <c r="G21" s="73"/>
      <c r="H21" s="73"/>
      <c r="I21" s="73"/>
    </row>
    <row r="22" spans="1:9" s="92" customFormat="1" ht="28.5" customHeight="1">
      <c r="A22" s="205" t="s">
        <v>1588</v>
      </c>
      <c r="B22" s="203"/>
      <c r="C22" s="169"/>
      <c r="D22" s="212"/>
      <c r="E22" s="212"/>
      <c r="F22" s="212"/>
      <c r="G22" s="212"/>
      <c r="H22" s="212"/>
      <c r="I22" s="212"/>
    </row>
    <row r="23" spans="1:9" s="92" customFormat="1" ht="8.25" customHeight="1">
      <c r="A23" s="72"/>
      <c r="B23" s="73"/>
      <c r="C23" s="38"/>
      <c r="D23" s="73"/>
      <c r="E23" s="73"/>
      <c r="F23" s="73"/>
      <c r="G23" s="73"/>
      <c r="H23" s="73"/>
      <c r="I23" s="73"/>
    </row>
    <row r="24" spans="1:9" s="92" customFormat="1" ht="28.5" customHeight="1">
      <c r="A24" s="205" t="s">
        <v>1589</v>
      </c>
      <c r="B24" s="203"/>
      <c r="C24" s="169"/>
      <c r="D24" s="212"/>
      <c r="E24" s="212"/>
      <c r="F24" s="212"/>
      <c r="G24" s="212"/>
      <c r="H24" s="212"/>
      <c r="I24" s="212"/>
    </row>
    <row r="25" spans="1:9" ht="6" customHeight="1">
      <c r="A25" s="204"/>
      <c r="B25" s="200"/>
      <c r="C25" s="200"/>
      <c r="D25" s="200"/>
      <c r="E25" s="200"/>
      <c r="F25" s="200"/>
      <c r="G25" s="200"/>
      <c r="H25" s="200"/>
      <c r="I25" s="203"/>
    </row>
    <row r="26" spans="1:9" ht="18" customHeight="1">
      <c r="A26" s="207" t="s">
        <v>1590</v>
      </c>
      <c r="B26" s="203"/>
      <c r="C26" s="203"/>
      <c r="D26" s="203"/>
      <c r="E26" s="203"/>
      <c r="F26" s="203"/>
      <c r="G26" s="203"/>
      <c r="H26" s="203"/>
      <c r="I26" s="203"/>
    </row>
    <row r="27" spans="1:9" ht="27" customHeight="1">
      <c r="A27" s="216" t="s">
        <v>428</v>
      </c>
      <c r="B27" s="214"/>
      <c r="C27" s="78"/>
      <c r="D27" s="78" t="s">
        <v>1443</v>
      </c>
      <c r="E27" s="247"/>
      <c r="F27" s="248"/>
      <c r="G27" s="76" t="s">
        <v>1444</v>
      </c>
      <c r="H27" s="218"/>
      <c r="I27" s="214"/>
    </row>
    <row r="28" spans="1:9" ht="27" customHeight="1">
      <c r="A28" s="213" t="s">
        <v>1579</v>
      </c>
      <c r="B28" s="214"/>
      <c r="C28" s="78"/>
      <c r="D28" s="78" t="s">
        <v>1580</v>
      </c>
      <c r="E28" s="75"/>
      <c r="F28" s="45" t="s">
        <v>1581</v>
      </c>
      <c r="G28" s="46"/>
      <c r="H28" s="46" t="s">
        <v>1582</v>
      </c>
      <c r="I28" s="46"/>
    </row>
    <row r="29" spans="1:9" ht="30" customHeight="1">
      <c r="A29" s="77" t="s">
        <v>524</v>
      </c>
      <c r="B29" s="47" t="s">
        <v>1445</v>
      </c>
      <c r="C29" s="78"/>
      <c r="D29" s="81" t="s">
        <v>1446</v>
      </c>
      <c r="E29" s="219"/>
      <c r="F29" s="220"/>
      <c r="G29" s="81" t="s">
        <v>1447</v>
      </c>
      <c r="H29" s="221"/>
      <c r="I29" s="214"/>
    </row>
    <row r="30" spans="1:9" ht="26.25" customHeight="1">
      <c r="A30" s="216" t="s">
        <v>1448</v>
      </c>
      <c r="B30" s="214"/>
      <c r="C30" s="78"/>
      <c r="D30" s="75" t="s">
        <v>1583</v>
      </c>
      <c r="E30" s="78"/>
      <c r="F30" s="78" t="s">
        <v>1584</v>
      </c>
      <c r="G30" s="116"/>
      <c r="H30" s="48" t="s">
        <v>1585</v>
      </c>
      <c r="I30" s="75"/>
    </row>
    <row r="31" spans="1:9" ht="19.5" customHeight="1">
      <c r="A31" s="39"/>
      <c r="B31" s="96"/>
      <c r="C31" s="40"/>
      <c r="D31" s="41"/>
      <c r="E31" s="96"/>
      <c r="F31" s="95"/>
      <c r="G31" s="95"/>
      <c r="H31" s="95"/>
      <c r="I31" s="95"/>
    </row>
    <row r="32" spans="1:9" ht="18" customHeight="1">
      <c r="A32" s="207" t="s">
        <v>1591</v>
      </c>
      <c r="B32" s="203"/>
      <c r="C32" s="203"/>
      <c r="D32" s="203"/>
      <c r="E32" s="203"/>
      <c r="F32" s="203"/>
      <c r="G32" s="203"/>
      <c r="H32" s="203"/>
      <c r="I32" s="203"/>
    </row>
    <row r="33" spans="1:9" ht="18" customHeight="1">
      <c r="A33" s="74" t="s">
        <v>1586</v>
      </c>
      <c r="B33" s="73"/>
      <c r="C33" s="73"/>
      <c r="D33" s="73"/>
      <c r="E33" s="73"/>
      <c r="F33" s="73"/>
      <c r="G33" s="73"/>
      <c r="H33" s="73"/>
      <c r="I33" s="73"/>
    </row>
    <row r="34" spans="1:9" ht="22.5" customHeight="1">
      <c r="A34" s="216" t="s">
        <v>1442</v>
      </c>
      <c r="B34" s="214"/>
      <c r="C34" s="218"/>
      <c r="D34" s="214"/>
      <c r="E34" s="214"/>
      <c r="F34" s="214"/>
      <c r="G34" s="214"/>
      <c r="H34" s="214"/>
      <c r="I34" s="214"/>
    </row>
    <row r="35" spans="1:9" ht="27.75" customHeight="1">
      <c r="A35" s="216" t="s">
        <v>428</v>
      </c>
      <c r="B35" s="214"/>
      <c r="C35" s="78"/>
      <c r="D35" s="78" t="s">
        <v>1443</v>
      </c>
      <c r="E35" s="247"/>
      <c r="F35" s="248"/>
      <c r="G35" s="76" t="s">
        <v>1444</v>
      </c>
      <c r="H35" s="218"/>
      <c r="I35" s="214"/>
    </row>
    <row r="36" spans="1:9" ht="22.5" customHeight="1">
      <c r="A36" s="77" t="s">
        <v>524</v>
      </c>
      <c r="B36" s="47" t="s">
        <v>1445</v>
      </c>
      <c r="C36" s="78"/>
      <c r="D36" s="81" t="s">
        <v>1446</v>
      </c>
      <c r="E36" s="219"/>
      <c r="F36" s="220"/>
      <c r="G36" s="81" t="s">
        <v>1447</v>
      </c>
      <c r="H36" s="221"/>
      <c r="I36" s="214"/>
    </row>
    <row r="37" spans="1:9" ht="24" customHeight="1">
      <c r="A37" s="213" t="s">
        <v>1579</v>
      </c>
      <c r="B37" s="214"/>
      <c r="C37" s="45"/>
      <c r="D37" s="78" t="s">
        <v>1580</v>
      </c>
      <c r="E37" s="75"/>
      <c r="F37" s="45" t="s">
        <v>1581</v>
      </c>
      <c r="G37" s="46"/>
      <c r="H37" s="46" t="s">
        <v>1869</v>
      </c>
      <c r="I37" s="46"/>
    </row>
    <row r="38" spans="1:9" ht="22.5" customHeight="1">
      <c r="A38" s="217" t="s">
        <v>2</v>
      </c>
      <c r="B38" s="217"/>
      <c r="C38" s="215"/>
      <c r="D38" s="215"/>
      <c r="E38" s="215"/>
      <c r="F38" s="78" t="s">
        <v>1592</v>
      </c>
      <c r="G38" s="215"/>
      <c r="H38" s="215"/>
      <c r="I38" s="215"/>
    </row>
    <row r="39" spans="1:9" ht="26.25" customHeight="1">
      <c r="A39" s="216" t="s">
        <v>1448</v>
      </c>
      <c r="B39" s="214"/>
      <c r="C39" s="78"/>
      <c r="D39" s="75" t="s">
        <v>1583</v>
      </c>
      <c r="E39" s="78"/>
      <c r="F39" s="78" t="s">
        <v>1584</v>
      </c>
      <c r="G39" s="116"/>
      <c r="H39" s="48" t="s">
        <v>1585</v>
      </c>
      <c r="I39" s="75"/>
    </row>
    <row r="40" spans="1:9" ht="8.25" customHeight="1">
      <c r="A40" s="49"/>
      <c r="B40" s="73"/>
      <c r="C40" s="50"/>
      <c r="D40" s="73"/>
      <c r="E40" s="50"/>
      <c r="F40" s="50"/>
      <c r="G40" s="73"/>
      <c r="H40" s="51"/>
      <c r="I40" s="73"/>
    </row>
    <row r="41" spans="1:9" ht="22.5" customHeight="1">
      <c r="A41" s="207" t="s">
        <v>1587</v>
      </c>
      <c r="B41" s="252"/>
      <c r="C41" s="252"/>
      <c r="D41" s="252"/>
      <c r="E41" s="252"/>
      <c r="F41" s="252"/>
      <c r="G41" s="252"/>
      <c r="H41" s="252"/>
      <c r="I41" s="252"/>
    </row>
    <row r="42" spans="1:9" ht="22.5" customHeight="1">
      <c r="A42" s="216" t="s">
        <v>1442</v>
      </c>
      <c r="B42" s="214"/>
      <c r="C42" s="218"/>
      <c r="D42" s="214"/>
      <c r="E42" s="214"/>
      <c r="F42" s="214"/>
      <c r="G42" s="214"/>
      <c r="H42" s="214"/>
      <c r="I42" s="214"/>
    </row>
    <row r="43" spans="1:9" ht="26.25" customHeight="1">
      <c r="A43" s="216" t="s">
        <v>428</v>
      </c>
      <c r="B43" s="214"/>
      <c r="C43" s="78"/>
      <c r="D43" s="78" t="s">
        <v>1443</v>
      </c>
      <c r="E43" s="247"/>
      <c r="F43" s="248"/>
      <c r="G43" s="76" t="s">
        <v>1444</v>
      </c>
      <c r="H43" s="218"/>
      <c r="I43" s="214"/>
    </row>
    <row r="44" spans="1:9" ht="22.5" customHeight="1">
      <c r="A44" s="77" t="s">
        <v>524</v>
      </c>
      <c r="B44" s="47" t="s">
        <v>1445</v>
      </c>
      <c r="C44" s="78"/>
      <c r="D44" s="81" t="s">
        <v>1446</v>
      </c>
      <c r="E44" s="219"/>
      <c r="F44" s="220"/>
      <c r="G44" s="81" t="s">
        <v>1447</v>
      </c>
      <c r="H44" s="221"/>
      <c r="I44" s="214"/>
    </row>
    <row r="45" spans="1:9" ht="22.5" customHeight="1">
      <c r="A45" s="213" t="s">
        <v>1579</v>
      </c>
      <c r="B45" s="214"/>
      <c r="C45" s="45"/>
      <c r="D45" s="78" t="s">
        <v>1580</v>
      </c>
      <c r="E45" s="75"/>
      <c r="F45" s="45" t="s">
        <v>1581</v>
      </c>
      <c r="G45" s="46"/>
      <c r="H45" s="46" t="s">
        <v>1869</v>
      </c>
      <c r="I45" s="46"/>
    </row>
    <row r="46" spans="1:9" ht="22.5" customHeight="1">
      <c r="A46" s="217" t="s">
        <v>2</v>
      </c>
      <c r="B46" s="217"/>
      <c r="C46" s="215"/>
      <c r="D46" s="215"/>
      <c r="E46" s="215"/>
      <c r="F46" s="78" t="s">
        <v>1592</v>
      </c>
      <c r="G46" s="215"/>
      <c r="H46" s="215"/>
      <c r="I46" s="215"/>
    </row>
    <row r="47" spans="1:9" ht="31.5" customHeight="1">
      <c r="A47" s="216" t="s">
        <v>1448</v>
      </c>
      <c r="B47" s="214"/>
      <c r="C47" s="78"/>
      <c r="D47" s="75" t="s">
        <v>1583</v>
      </c>
      <c r="E47" s="78"/>
      <c r="F47" s="78" t="s">
        <v>1584</v>
      </c>
      <c r="G47" s="116"/>
      <c r="H47" s="48" t="s">
        <v>1585</v>
      </c>
      <c r="I47" s="75"/>
    </row>
    <row r="48" spans="1:9" ht="8.25" customHeight="1">
      <c r="A48" s="49"/>
      <c r="B48" s="73"/>
      <c r="C48" s="50"/>
      <c r="D48" s="73"/>
      <c r="E48" s="50"/>
      <c r="F48" s="50"/>
      <c r="G48" s="73"/>
      <c r="H48" s="51"/>
      <c r="I48" s="73"/>
    </row>
    <row r="49" spans="1:9" ht="17.25" customHeight="1">
      <c r="A49" s="252" t="s">
        <v>1876</v>
      </c>
      <c r="B49" s="253"/>
      <c r="C49" s="253"/>
      <c r="D49" s="253"/>
      <c r="E49" s="253"/>
      <c r="F49" s="253"/>
      <c r="G49" s="253"/>
      <c r="H49" s="253"/>
      <c r="I49" s="253"/>
    </row>
    <row r="50" spans="1:9" ht="9" customHeight="1">
      <c r="A50" s="231"/>
      <c r="B50" s="200"/>
      <c r="C50" s="200"/>
      <c r="D50" s="200"/>
      <c r="E50" s="200"/>
      <c r="F50" s="200"/>
      <c r="G50" s="200"/>
      <c r="H50" s="200"/>
      <c r="I50" s="200"/>
    </row>
    <row r="51" spans="1:9" ht="15.75" customHeight="1">
      <c r="A51" s="83" t="s">
        <v>1877</v>
      </c>
      <c r="B51" s="83"/>
      <c r="C51" s="83"/>
      <c r="D51" s="83"/>
      <c r="E51" s="83"/>
      <c r="F51" s="83"/>
      <c r="G51" s="83"/>
      <c r="H51" s="83"/>
      <c r="I51" s="83"/>
    </row>
    <row r="52" spans="1:9" ht="15.75" customHeight="1">
      <c r="A52" s="71" t="s">
        <v>881</v>
      </c>
      <c r="B52" s="238" t="s">
        <v>405</v>
      </c>
      <c r="C52" s="212"/>
      <c r="D52" s="212"/>
      <c r="E52" s="212"/>
      <c r="F52" s="201" t="s">
        <v>897</v>
      </c>
      <c r="G52" s="212"/>
      <c r="H52" s="238" t="s">
        <v>623</v>
      </c>
      <c r="I52" s="212"/>
    </row>
    <row r="53" spans="1:9" ht="17.25" customHeight="1">
      <c r="A53" s="52"/>
      <c r="B53" s="255"/>
      <c r="C53" s="212"/>
      <c r="D53" s="212"/>
      <c r="E53" s="212"/>
      <c r="F53" s="255"/>
      <c r="G53" s="212"/>
      <c r="H53" s="185"/>
      <c r="I53" s="212"/>
    </row>
    <row r="54" spans="1:9" ht="15.75" customHeight="1">
      <c r="A54" s="52"/>
      <c r="B54" s="255"/>
      <c r="C54" s="212"/>
      <c r="D54" s="212"/>
      <c r="E54" s="212"/>
      <c r="F54" s="255"/>
      <c r="G54" s="212"/>
      <c r="H54" s="185"/>
      <c r="I54" s="212"/>
    </row>
    <row r="55" spans="1:9" ht="12.75" customHeight="1">
      <c r="A55" s="52"/>
      <c r="B55" s="255"/>
      <c r="C55" s="212"/>
      <c r="D55" s="212"/>
      <c r="E55" s="212"/>
      <c r="F55" s="255"/>
      <c r="G55" s="212"/>
      <c r="H55" s="185"/>
      <c r="I55" s="212"/>
    </row>
    <row r="56" spans="1:9" ht="9.75" customHeight="1">
      <c r="A56" s="83"/>
      <c r="B56" s="83"/>
      <c r="C56" s="83"/>
      <c r="D56" s="83"/>
      <c r="E56" s="83"/>
      <c r="F56" s="83"/>
      <c r="G56" s="83"/>
      <c r="H56" s="83"/>
      <c r="I56" s="83"/>
    </row>
    <row r="57" spans="1:9" ht="27" customHeight="1">
      <c r="A57" s="199" t="s">
        <v>1878</v>
      </c>
      <c r="B57" s="200"/>
      <c r="C57" s="200"/>
      <c r="D57" s="200"/>
      <c r="E57" s="200"/>
      <c r="F57" s="200"/>
      <c r="G57" s="200"/>
      <c r="H57" s="200"/>
      <c r="I57" s="200"/>
    </row>
    <row r="58" spans="1:9" ht="16.5" customHeight="1">
      <c r="A58" s="103" t="s">
        <v>881</v>
      </c>
      <c r="B58" s="222" t="s">
        <v>405</v>
      </c>
      <c r="C58" s="223"/>
      <c r="D58" s="223"/>
      <c r="E58" s="224"/>
      <c r="F58" s="225" t="s">
        <v>935</v>
      </c>
      <c r="G58" s="226"/>
      <c r="H58" s="222" t="s">
        <v>623</v>
      </c>
      <c r="I58" s="224"/>
    </row>
    <row r="59" spans="1:9" ht="15" customHeight="1">
      <c r="A59" s="117"/>
      <c r="B59" s="277"/>
      <c r="C59" s="172"/>
      <c r="D59" s="172"/>
      <c r="E59" s="172"/>
      <c r="F59" s="277"/>
      <c r="G59" s="172"/>
      <c r="H59" s="185"/>
      <c r="I59" s="212"/>
    </row>
    <row r="60" spans="1:9" ht="15" customHeight="1">
      <c r="A60" s="117"/>
      <c r="B60" s="277"/>
      <c r="C60" s="172"/>
      <c r="D60" s="172"/>
      <c r="E60" s="172"/>
      <c r="F60" s="277"/>
      <c r="G60" s="172"/>
      <c r="H60" s="185"/>
      <c r="I60" s="212"/>
    </row>
    <row r="61" spans="1:9" ht="15" customHeight="1">
      <c r="A61" s="117"/>
      <c r="B61" s="277"/>
      <c r="C61" s="172"/>
      <c r="D61" s="172"/>
      <c r="E61" s="172"/>
      <c r="F61" s="277"/>
      <c r="G61" s="172"/>
      <c r="H61" s="185"/>
      <c r="I61" s="212"/>
    </row>
    <row r="62" spans="1:9" ht="15" customHeight="1">
      <c r="A62" s="74"/>
      <c r="B62" s="73"/>
      <c r="C62" s="87"/>
      <c r="D62" s="87"/>
      <c r="E62" s="87"/>
      <c r="F62" s="73"/>
      <c r="G62" s="87"/>
      <c r="H62" s="87"/>
      <c r="I62" s="87"/>
    </row>
    <row r="63" spans="1:9" ht="19.5" customHeight="1">
      <c r="A63" s="208" t="s">
        <v>1573</v>
      </c>
      <c r="B63" s="209"/>
      <c r="C63" s="209"/>
      <c r="D63" s="209"/>
      <c r="E63" s="209"/>
      <c r="F63" s="209"/>
      <c r="G63" s="209"/>
      <c r="H63" s="209"/>
      <c r="I63" s="210"/>
    </row>
    <row r="64" spans="1:9" ht="8.25" customHeight="1">
      <c r="A64" s="88"/>
      <c r="B64" s="88"/>
      <c r="C64" s="88"/>
      <c r="D64" s="88"/>
      <c r="E64" s="88"/>
      <c r="F64" s="88"/>
      <c r="G64" s="88"/>
      <c r="H64" s="88"/>
      <c r="I64" s="88"/>
    </row>
    <row r="65" spans="1:9" ht="25.5" customHeight="1">
      <c r="A65" s="205" t="s">
        <v>1574</v>
      </c>
      <c r="B65" s="205"/>
      <c r="C65" s="235"/>
      <c r="D65" s="235"/>
      <c r="E65" s="235"/>
      <c r="F65" s="235"/>
      <c r="G65" s="235"/>
      <c r="H65" s="235"/>
      <c r="I65" s="235"/>
    </row>
    <row r="66" spans="1:9" ht="6" customHeight="1">
      <c r="A66" s="72"/>
      <c r="B66" s="72"/>
      <c r="C66" s="42"/>
      <c r="D66" s="42"/>
      <c r="E66" s="42"/>
      <c r="F66" s="42"/>
      <c r="G66" s="42"/>
      <c r="H66" s="42"/>
      <c r="I66" s="42"/>
    </row>
    <row r="67" spans="1:9" ht="25.5" customHeight="1">
      <c r="A67" s="205" t="s">
        <v>1575</v>
      </c>
      <c r="B67" s="205"/>
      <c r="C67" s="229"/>
      <c r="D67" s="229"/>
      <c r="E67" s="229"/>
      <c r="F67" s="229"/>
      <c r="G67" s="229"/>
      <c r="H67" s="229"/>
      <c r="I67" s="229"/>
    </row>
    <row r="68" spans="1:9" ht="6" customHeight="1">
      <c r="A68" s="237"/>
      <c r="B68" s="237"/>
      <c r="C68" s="237"/>
      <c r="D68" s="237"/>
      <c r="E68" s="237"/>
      <c r="F68" s="237"/>
      <c r="G68" s="237"/>
      <c r="H68" s="237"/>
      <c r="I68" s="237"/>
    </row>
    <row r="69" spans="1:9" ht="24.75" customHeight="1">
      <c r="A69" s="205" t="s">
        <v>1576</v>
      </c>
      <c r="B69" s="205"/>
      <c r="C69" s="236"/>
      <c r="D69" s="236"/>
      <c r="E69" s="236"/>
      <c r="F69" s="236"/>
      <c r="G69" s="236"/>
      <c r="H69" s="236"/>
      <c r="I69" s="236"/>
    </row>
    <row r="70" spans="1:9" ht="6" customHeight="1">
      <c r="A70" s="237"/>
      <c r="B70" s="237"/>
      <c r="C70" s="237"/>
      <c r="D70" s="237"/>
      <c r="E70" s="237"/>
      <c r="F70" s="237"/>
      <c r="G70" s="237"/>
      <c r="H70" s="237"/>
      <c r="I70" s="237"/>
    </row>
    <row r="71" spans="1:9" ht="33" customHeight="1">
      <c r="A71" s="205" t="s">
        <v>1577</v>
      </c>
      <c r="B71" s="205"/>
      <c r="C71" s="236"/>
      <c r="D71" s="236"/>
      <c r="E71" s="236"/>
      <c r="F71" s="236"/>
      <c r="G71" s="236"/>
      <c r="H71" s="236"/>
      <c r="I71" s="236"/>
    </row>
    <row r="72" spans="1:9" ht="25" customHeight="1">
      <c r="A72" s="205"/>
      <c r="B72" s="205"/>
      <c r="C72" s="236"/>
      <c r="D72" s="236"/>
      <c r="E72" s="236"/>
      <c r="F72" s="236"/>
      <c r="G72" s="236"/>
      <c r="H72" s="236"/>
      <c r="I72" s="236"/>
    </row>
    <row r="73" spans="1:9" ht="39.75" customHeight="1">
      <c r="A73" s="205"/>
      <c r="B73" s="205"/>
      <c r="C73" s="236"/>
      <c r="D73" s="236"/>
      <c r="E73" s="236"/>
      <c r="F73" s="236"/>
      <c r="G73" s="236"/>
      <c r="H73" s="236"/>
      <c r="I73" s="236"/>
    </row>
    <row r="74" spans="1:9" ht="6" customHeight="1">
      <c r="A74" s="237"/>
      <c r="B74" s="237"/>
      <c r="C74" s="237"/>
      <c r="D74" s="237"/>
      <c r="E74" s="237"/>
      <c r="F74" s="237"/>
      <c r="G74" s="237"/>
      <c r="H74" s="237"/>
      <c r="I74" s="237"/>
    </row>
    <row r="75" spans="1:9" ht="64.5" customHeight="1">
      <c r="A75" s="300" t="s">
        <v>1578</v>
      </c>
      <c r="B75" s="300"/>
      <c r="C75" s="301"/>
      <c r="D75" s="301"/>
      <c r="E75" s="301"/>
      <c r="F75" s="301"/>
      <c r="G75" s="301"/>
      <c r="H75" s="301"/>
      <c r="I75" s="301"/>
    </row>
    <row r="76" spans="1:9" ht="6" customHeight="1">
      <c r="A76" s="231"/>
      <c r="B76" s="200"/>
      <c r="C76" s="200"/>
      <c r="D76" s="200"/>
      <c r="E76" s="200"/>
      <c r="F76" s="200"/>
      <c r="G76" s="200"/>
      <c r="H76" s="200"/>
      <c r="I76" s="200"/>
    </row>
    <row r="77" spans="1:9" ht="14.25" customHeight="1">
      <c r="A77" s="260" t="s">
        <v>1593</v>
      </c>
      <c r="B77" s="261"/>
      <c r="C77" s="261"/>
      <c r="D77" s="261"/>
      <c r="E77" s="261"/>
      <c r="F77" s="261"/>
      <c r="G77" s="261"/>
      <c r="H77" s="261"/>
      <c r="I77" s="261"/>
    </row>
    <row r="78" spans="1:9" ht="14.25" customHeight="1">
      <c r="A78" s="90"/>
      <c r="B78" s="73"/>
      <c r="C78" s="73"/>
      <c r="D78" s="73"/>
      <c r="E78" s="73"/>
      <c r="F78" s="73"/>
      <c r="G78" s="73"/>
      <c r="H78" s="73"/>
      <c r="I78" s="73"/>
    </row>
    <row r="79" spans="1:9" ht="18" customHeight="1">
      <c r="A79" s="83" t="s">
        <v>1595</v>
      </c>
      <c r="B79" s="89"/>
      <c r="C79" s="83" t="s">
        <v>3</v>
      </c>
      <c r="D79" s="239"/>
      <c r="E79" s="239"/>
      <c r="F79" s="237" t="s">
        <v>4</v>
      </c>
      <c r="G79" s="237"/>
      <c r="H79" s="240"/>
      <c r="I79" s="241"/>
    </row>
    <row r="80" spans="1:9" ht="6" customHeight="1">
      <c r="A80" s="204"/>
      <c r="B80" s="200"/>
      <c r="C80" s="200"/>
      <c r="D80" s="200"/>
      <c r="E80" s="200"/>
      <c r="F80" s="200"/>
      <c r="G80" s="200"/>
      <c r="H80" s="200"/>
      <c r="I80" s="200"/>
    </row>
    <row r="81" spans="1:9" ht="18" customHeight="1">
      <c r="A81" s="43" t="s">
        <v>1596</v>
      </c>
      <c r="B81" s="92"/>
      <c r="C81" s="282" t="s">
        <v>5</v>
      </c>
      <c r="D81" s="200"/>
      <c r="E81" s="234" t="s">
        <v>31</v>
      </c>
      <c r="F81" s="234"/>
      <c r="G81" s="234"/>
      <c r="H81" s="234"/>
      <c r="I81" s="234"/>
    </row>
    <row r="82" spans="1:9" ht="6" customHeight="1">
      <c r="A82" s="231"/>
      <c r="B82" s="200"/>
      <c r="C82" s="200"/>
      <c r="D82" s="200"/>
      <c r="E82" s="200"/>
      <c r="F82" s="200"/>
      <c r="G82" s="200"/>
      <c r="H82" s="200"/>
      <c r="I82" s="200"/>
    </row>
    <row r="83" spans="1:9" ht="18" customHeight="1">
      <c r="A83" s="231"/>
      <c r="B83" s="200"/>
      <c r="C83" s="282" t="s">
        <v>6</v>
      </c>
      <c r="D83" s="200"/>
      <c r="E83" s="169"/>
      <c r="F83" s="169"/>
      <c r="G83" s="169"/>
      <c r="H83" s="169"/>
      <c r="I83" s="169"/>
    </row>
    <row r="84" spans="1:9" ht="6" customHeight="1">
      <c r="A84" s="231"/>
      <c r="B84" s="200"/>
      <c r="C84" s="200"/>
      <c r="D84" s="200"/>
      <c r="E84" s="200"/>
      <c r="F84" s="200"/>
      <c r="G84" s="200"/>
      <c r="H84" s="200"/>
      <c r="I84" s="200"/>
    </row>
    <row r="85" spans="1:9" ht="18" customHeight="1">
      <c r="A85" s="231"/>
      <c r="B85" s="200"/>
      <c r="C85" s="282" t="s">
        <v>1594</v>
      </c>
      <c r="D85" s="200"/>
      <c r="E85" s="169"/>
      <c r="F85" s="169"/>
      <c r="G85" s="169"/>
      <c r="H85" s="169"/>
      <c r="I85" s="169"/>
    </row>
    <row r="86" spans="1:9" ht="6" customHeight="1">
      <c r="A86" s="86"/>
      <c r="B86" s="86"/>
      <c r="C86" s="86"/>
      <c r="D86" s="86"/>
      <c r="E86" s="86"/>
      <c r="F86" s="86"/>
      <c r="G86" s="86"/>
      <c r="H86" s="86"/>
      <c r="I86" s="86"/>
    </row>
    <row r="87" spans="1:9" ht="18" customHeight="1">
      <c r="A87" s="207" t="s">
        <v>1776</v>
      </c>
      <c r="B87" s="203"/>
      <c r="C87" s="203"/>
      <c r="D87" s="203"/>
      <c r="E87" s="203"/>
      <c r="F87" s="203"/>
      <c r="G87" s="203"/>
      <c r="H87" s="203"/>
      <c r="I87" s="203"/>
    </row>
    <row r="88" spans="1:9" ht="48" customHeight="1">
      <c r="A88" s="254" t="s">
        <v>2340</v>
      </c>
      <c r="B88" s="229"/>
      <c r="C88" s="229"/>
      <c r="D88" s="229"/>
      <c r="E88" s="229"/>
      <c r="F88" s="229"/>
      <c r="G88" s="229"/>
      <c r="H88" s="229"/>
      <c r="I88" s="229"/>
    </row>
    <row r="89" spans="1:9" ht="6.75" customHeight="1">
      <c r="A89" s="93"/>
      <c r="B89" s="94"/>
      <c r="C89" s="94"/>
      <c r="D89" s="94"/>
      <c r="E89" s="94"/>
      <c r="F89" s="94"/>
      <c r="G89" s="94"/>
      <c r="H89" s="94"/>
      <c r="I89" s="94"/>
    </row>
    <row r="90" spans="1:9" ht="18" customHeight="1">
      <c r="A90" s="205" t="s">
        <v>1597</v>
      </c>
      <c r="B90" s="205"/>
      <c r="C90" s="205"/>
      <c r="D90" s="205"/>
      <c r="E90" s="205"/>
      <c r="F90" s="205"/>
      <c r="G90" s="205"/>
      <c r="H90" s="205"/>
      <c r="I90" s="205"/>
    </row>
    <row r="91" spans="1:9" ht="32.25" customHeight="1">
      <c r="A91" s="256"/>
      <c r="B91" s="256"/>
      <c r="C91" s="256"/>
      <c r="D91" s="256"/>
      <c r="E91" s="256"/>
      <c r="F91" s="256"/>
      <c r="G91" s="256"/>
      <c r="H91" s="256"/>
      <c r="I91" s="256"/>
    </row>
    <row r="92" spans="1:9" ht="12.75" customHeight="1">
      <c r="A92" s="72"/>
      <c r="B92" s="72"/>
      <c r="C92" s="72"/>
      <c r="D92" s="72"/>
      <c r="E92" s="72"/>
      <c r="F92" s="72"/>
      <c r="G92" s="72"/>
      <c r="H92" s="72"/>
      <c r="I92" s="72"/>
    </row>
    <row r="93" spans="1:9" ht="18" customHeight="1">
      <c r="A93" s="194" t="s">
        <v>1640</v>
      </c>
      <c r="B93" s="194"/>
      <c r="C93" s="201"/>
      <c r="D93" s="201"/>
      <c r="E93" s="201"/>
      <c r="F93" s="72"/>
      <c r="G93" s="201"/>
      <c r="H93" s="201"/>
      <c r="I93" s="201"/>
    </row>
    <row r="94" spans="1:9" ht="18" customHeight="1">
      <c r="A94" s="194"/>
      <c r="B94" s="194"/>
      <c r="C94" s="201"/>
      <c r="D94" s="201"/>
      <c r="E94" s="201"/>
      <c r="F94" s="72"/>
      <c r="G94" s="201"/>
      <c r="H94" s="201"/>
      <c r="I94" s="201"/>
    </row>
    <row r="95" spans="1:9" ht="18" customHeight="1">
      <c r="A95" s="194" t="s">
        <v>1641</v>
      </c>
      <c r="B95" s="194"/>
      <c r="C95" s="201"/>
      <c r="D95" s="201"/>
      <c r="E95" s="201"/>
      <c r="F95" s="72"/>
      <c r="G95" s="201"/>
      <c r="H95" s="201"/>
      <c r="I95" s="201"/>
    </row>
    <row r="96" spans="1:9" ht="18" customHeight="1">
      <c r="A96" s="194" t="s">
        <v>1520</v>
      </c>
      <c r="B96" s="194"/>
      <c r="C96" s="201"/>
      <c r="D96" s="201"/>
      <c r="E96" s="201"/>
      <c r="F96" s="72"/>
      <c r="G96" s="201"/>
      <c r="H96" s="201"/>
      <c r="I96" s="201"/>
    </row>
    <row r="97" spans="1:9" ht="18" customHeight="1">
      <c r="A97" s="194" t="s">
        <v>1642</v>
      </c>
      <c r="B97" s="194"/>
      <c r="C97" s="201"/>
      <c r="D97" s="201"/>
      <c r="E97" s="201"/>
      <c r="F97" s="72"/>
      <c r="G97" s="201"/>
      <c r="H97" s="201"/>
      <c r="I97" s="201"/>
    </row>
    <row r="98" spans="1:9" ht="18" customHeight="1">
      <c r="A98" s="194" t="s">
        <v>1521</v>
      </c>
      <c r="B98" s="194"/>
      <c r="C98" s="201"/>
      <c r="D98" s="201"/>
      <c r="E98" s="201"/>
      <c r="F98" s="72"/>
      <c r="G98" s="201"/>
      <c r="H98" s="201"/>
      <c r="I98" s="201"/>
    </row>
    <row r="99" spans="1:9" ht="8.25" customHeight="1">
      <c r="A99" s="72"/>
      <c r="B99" s="72"/>
      <c r="C99" s="72"/>
      <c r="D99" s="72"/>
      <c r="E99" s="72"/>
      <c r="F99" s="72"/>
      <c r="G99" s="72"/>
      <c r="H99" s="72"/>
      <c r="I99" s="72"/>
    </row>
    <row r="100" spans="1:9" s="97" customFormat="1" ht="13">
      <c r="A100" s="311" t="s">
        <v>1845</v>
      </c>
      <c r="B100" s="311"/>
      <c r="C100" s="311"/>
      <c r="D100" s="311"/>
      <c r="E100" s="311"/>
      <c r="F100" s="311"/>
      <c r="G100" s="311"/>
      <c r="H100" s="311"/>
      <c r="I100" s="311"/>
    </row>
    <row r="101" spans="1:9" s="97" customFormat="1" ht="8.25" customHeight="1">
      <c r="A101" s="62"/>
      <c r="B101" s="62"/>
      <c r="C101" s="62"/>
      <c r="D101" s="62"/>
      <c r="E101" s="62"/>
      <c r="F101" s="62"/>
      <c r="G101" s="62"/>
      <c r="H101" s="62"/>
      <c r="I101" s="62"/>
    </row>
    <row r="102" spans="1:9" s="97" customFormat="1" ht="13">
      <c r="A102" s="98" t="s">
        <v>1840</v>
      </c>
      <c r="B102" s="62"/>
      <c r="C102" s="62"/>
      <c r="D102" s="62"/>
      <c r="E102" s="98" t="s">
        <v>1841</v>
      </c>
      <c r="F102" s="62"/>
      <c r="G102" s="62"/>
      <c r="H102" s="62"/>
      <c r="I102" s="99"/>
    </row>
    <row r="103" spans="1:9" s="97" customFormat="1" ht="8.25" customHeight="1">
      <c r="A103" s="98"/>
      <c r="B103" s="62"/>
      <c r="C103" s="62"/>
      <c r="D103" s="62"/>
      <c r="E103" s="98"/>
      <c r="F103" s="62"/>
      <c r="G103" s="62"/>
      <c r="H103" s="62"/>
      <c r="I103" s="62"/>
    </row>
    <row r="104" spans="1:9" s="97" customFormat="1" ht="13">
      <c r="A104" s="62" t="s">
        <v>1816</v>
      </c>
      <c r="B104" s="62"/>
      <c r="C104" s="100"/>
      <c r="D104" s="62"/>
      <c r="E104" s="62" t="s">
        <v>1817</v>
      </c>
      <c r="F104" s="62"/>
      <c r="G104" s="62"/>
      <c r="H104" s="62"/>
      <c r="I104" s="100"/>
    </row>
    <row r="105" spans="1:9" s="97" customFormat="1" ht="8.25" customHeight="1">
      <c r="A105" s="62"/>
      <c r="B105" s="62"/>
      <c r="C105" s="62"/>
      <c r="D105" s="62"/>
      <c r="E105" s="62"/>
      <c r="F105" s="62"/>
      <c r="G105" s="62"/>
      <c r="H105" s="62"/>
      <c r="I105" s="62"/>
    </row>
    <row r="106" spans="1:9" s="97" customFormat="1" ht="13">
      <c r="A106" s="62" t="s">
        <v>1818</v>
      </c>
      <c r="B106" s="62"/>
      <c r="C106" s="100"/>
      <c r="D106" s="62"/>
      <c r="E106" s="62" t="s">
        <v>1819</v>
      </c>
      <c r="F106" s="62"/>
      <c r="G106" s="62"/>
      <c r="H106" s="62"/>
      <c r="I106" s="100"/>
    </row>
    <row r="107" spans="1:9" s="97" customFormat="1" ht="8.25" customHeight="1">
      <c r="A107" s="62"/>
      <c r="B107" s="62"/>
      <c r="C107" s="62"/>
      <c r="D107" s="62"/>
      <c r="E107" s="62"/>
      <c r="F107" s="62"/>
      <c r="G107" s="62"/>
      <c r="H107" s="62"/>
      <c r="I107" s="62"/>
    </row>
    <row r="108" spans="1:9" s="97" customFormat="1" ht="13">
      <c r="A108" s="62" t="s">
        <v>1820</v>
      </c>
      <c r="B108" s="62"/>
      <c r="C108" s="100"/>
      <c r="D108" s="62"/>
      <c r="E108" s="62" t="s">
        <v>1821</v>
      </c>
      <c r="F108" s="62"/>
      <c r="G108" s="62"/>
      <c r="H108" s="62"/>
      <c r="I108" s="100"/>
    </row>
    <row r="109" spans="1:9" s="97" customFormat="1" ht="8.25" customHeight="1">
      <c r="A109" s="62"/>
      <c r="B109" s="62"/>
      <c r="C109" s="62"/>
      <c r="D109" s="62"/>
      <c r="E109" s="62"/>
      <c r="F109" s="62"/>
      <c r="G109" s="62"/>
      <c r="H109" s="62"/>
      <c r="I109" s="62"/>
    </row>
    <row r="110" spans="1:9" s="97" customFormat="1" ht="13">
      <c r="A110" s="62" t="s">
        <v>1822</v>
      </c>
      <c r="B110" s="62"/>
      <c r="C110" s="100"/>
      <c r="D110" s="62"/>
      <c r="E110" s="62" t="s">
        <v>1823</v>
      </c>
      <c r="F110" s="62"/>
      <c r="G110" s="62"/>
      <c r="H110" s="62"/>
      <c r="I110" s="100"/>
    </row>
    <row r="111" spans="1:9" s="97" customFormat="1" ht="10.5" customHeight="1">
      <c r="A111" s="62"/>
      <c r="B111" s="62"/>
      <c r="C111" s="62"/>
      <c r="D111" s="62"/>
      <c r="E111" s="62"/>
      <c r="F111" s="62"/>
      <c r="G111" s="62"/>
      <c r="H111" s="62"/>
      <c r="I111" s="62"/>
    </row>
    <row r="112" spans="1:9" s="97" customFormat="1" ht="13">
      <c r="A112" s="62" t="s">
        <v>1824</v>
      </c>
      <c r="B112" s="62"/>
      <c r="C112" s="100"/>
      <c r="D112" s="62"/>
      <c r="E112" s="62" t="s">
        <v>1825</v>
      </c>
      <c r="F112" s="62"/>
      <c r="G112" s="62"/>
      <c r="H112" s="62"/>
      <c r="I112" s="100"/>
    </row>
    <row r="113" spans="1:9" s="97" customFormat="1" ht="8.25" customHeight="1">
      <c r="A113" s="62"/>
      <c r="B113" s="62"/>
      <c r="C113" s="62"/>
      <c r="D113" s="62"/>
      <c r="E113" s="62"/>
      <c r="F113" s="62"/>
      <c r="G113" s="62"/>
      <c r="H113" s="62"/>
      <c r="I113" s="62"/>
    </row>
    <row r="114" spans="1:9" s="97" customFormat="1" ht="13">
      <c r="A114" s="62" t="s">
        <v>1826</v>
      </c>
      <c r="B114" s="62"/>
      <c r="C114" s="100"/>
      <c r="D114" s="62"/>
      <c r="E114" s="62"/>
      <c r="F114" s="62"/>
      <c r="G114" s="62"/>
      <c r="H114" s="62"/>
      <c r="I114" s="62"/>
    </row>
    <row r="115" spans="1:9" s="97" customFormat="1" ht="13">
      <c r="A115" s="62"/>
      <c r="B115" s="62"/>
      <c r="C115" s="62"/>
      <c r="D115" s="62"/>
      <c r="E115" s="62"/>
      <c r="F115" s="62"/>
      <c r="G115" s="62"/>
      <c r="H115" s="62"/>
      <c r="I115" s="62"/>
    </row>
    <row r="116" spans="1:9" s="97" customFormat="1" ht="13">
      <c r="A116" s="98" t="s">
        <v>1842</v>
      </c>
      <c r="B116" s="62"/>
      <c r="C116" s="62"/>
      <c r="D116" s="62"/>
      <c r="E116" s="98" t="s">
        <v>1843</v>
      </c>
      <c r="F116" s="62"/>
      <c r="G116" s="62"/>
      <c r="H116" s="62"/>
      <c r="I116" s="62"/>
    </row>
    <row r="117" spans="1:9" s="97" customFormat="1" ht="8.25" customHeight="1">
      <c r="A117" s="98"/>
      <c r="B117" s="62"/>
      <c r="C117" s="62"/>
      <c r="D117" s="62"/>
      <c r="E117" s="98"/>
      <c r="F117" s="62"/>
      <c r="G117" s="62"/>
      <c r="H117" s="62"/>
      <c r="I117" s="62"/>
    </row>
    <row r="118" spans="1:9" s="97" customFormat="1" ht="19.5" customHeight="1">
      <c r="A118" s="312" t="s">
        <v>1827</v>
      </c>
      <c r="B118" s="312"/>
      <c r="C118" s="100"/>
      <c r="D118" s="62"/>
      <c r="E118" s="62" t="s">
        <v>1828</v>
      </c>
      <c r="F118" s="62"/>
      <c r="G118" s="62"/>
      <c r="H118" s="62"/>
      <c r="I118" s="100"/>
    </row>
    <row r="119" spans="1:9" s="97" customFormat="1" ht="8.25" customHeight="1">
      <c r="A119" s="62"/>
      <c r="B119" s="62"/>
      <c r="C119" s="62"/>
      <c r="D119" s="62"/>
      <c r="E119" s="62"/>
      <c r="F119" s="62"/>
      <c r="G119" s="62"/>
      <c r="H119" s="62"/>
      <c r="I119" s="62"/>
    </row>
    <row r="120" spans="1:9" s="97" customFormat="1" ht="19.5" customHeight="1">
      <c r="A120" s="312" t="s">
        <v>1829</v>
      </c>
      <c r="B120" s="312"/>
      <c r="C120" s="100"/>
      <c r="D120" s="62"/>
      <c r="E120" s="62" t="s">
        <v>1830</v>
      </c>
      <c r="F120" s="62"/>
      <c r="G120" s="62"/>
      <c r="H120" s="62"/>
      <c r="I120" s="100"/>
    </row>
    <row r="121" spans="1:9" s="97" customFormat="1" ht="8.25" customHeight="1">
      <c r="A121" s="62"/>
      <c r="B121" s="62"/>
      <c r="C121" s="62"/>
      <c r="D121" s="62"/>
      <c r="E121" s="62"/>
      <c r="F121" s="62"/>
      <c r="G121" s="62"/>
      <c r="H121" s="62"/>
      <c r="I121" s="62"/>
    </row>
    <row r="122" spans="1:9" s="97" customFormat="1" ht="19.5" customHeight="1">
      <c r="A122" s="312" t="s">
        <v>1831</v>
      </c>
      <c r="B122" s="312"/>
      <c r="C122" s="100"/>
      <c r="D122" s="62"/>
      <c r="E122" s="62" t="s">
        <v>1832</v>
      </c>
      <c r="F122" s="62"/>
      <c r="G122" s="62"/>
      <c r="H122" s="62"/>
      <c r="I122" s="100"/>
    </row>
    <row r="123" spans="1:9" s="97" customFormat="1" ht="9.75" customHeight="1">
      <c r="A123" s="62"/>
      <c r="B123" s="62"/>
      <c r="C123" s="62"/>
      <c r="D123" s="62"/>
      <c r="E123" s="62"/>
      <c r="F123" s="62"/>
      <c r="G123" s="62"/>
      <c r="H123" s="62"/>
      <c r="I123" s="62"/>
    </row>
    <row r="124" spans="1:9" s="97" customFormat="1" ht="19.5" customHeight="1">
      <c r="A124" s="312" t="s">
        <v>1833</v>
      </c>
      <c r="B124" s="312"/>
      <c r="C124" s="100"/>
      <c r="D124" s="62"/>
      <c r="E124" s="62" t="s">
        <v>1834</v>
      </c>
      <c r="F124" s="62"/>
      <c r="G124" s="62"/>
      <c r="H124" s="62"/>
      <c r="I124" s="100"/>
    </row>
    <row r="125" spans="1:9" s="97" customFormat="1" ht="9.75" customHeight="1">
      <c r="A125" s="62"/>
      <c r="B125" s="62"/>
      <c r="C125" s="62"/>
      <c r="D125" s="62"/>
      <c r="E125" s="62"/>
      <c r="F125" s="62"/>
      <c r="G125" s="62"/>
      <c r="H125" s="62"/>
      <c r="I125" s="62"/>
    </row>
    <row r="126" spans="1:9" s="97" customFormat="1" ht="19.5" customHeight="1">
      <c r="A126" s="312" t="s">
        <v>1835</v>
      </c>
      <c r="B126" s="312"/>
      <c r="C126" s="100"/>
      <c r="D126" s="62"/>
      <c r="E126" s="62"/>
      <c r="F126" s="62"/>
      <c r="G126" s="62"/>
      <c r="H126" s="62"/>
      <c r="I126" s="62"/>
    </row>
    <row r="127" spans="1:9" s="97" customFormat="1" ht="13">
      <c r="A127" s="62"/>
      <c r="B127" s="62"/>
      <c r="C127" s="62"/>
      <c r="D127" s="62"/>
      <c r="E127" s="62"/>
      <c r="F127" s="62"/>
      <c r="G127" s="62"/>
      <c r="H127" s="62"/>
      <c r="I127" s="62"/>
    </row>
    <row r="128" spans="1:9" s="97" customFormat="1" ht="13">
      <c r="A128" s="98" t="s">
        <v>1844</v>
      </c>
      <c r="B128" s="62"/>
      <c r="C128" s="62"/>
      <c r="D128" s="62"/>
      <c r="E128" s="102" t="s">
        <v>1836</v>
      </c>
      <c r="F128" s="62"/>
      <c r="G128" s="62"/>
      <c r="H128" s="62"/>
      <c r="I128" s="62"/>
    </row>
    <row r="129" spans="1:9" s="97" customFormat="1" ht="19.5" customHeight="1">
      <c r="A129" s="62" t="s">
        <v>1837</v>
      </c>
      <c r="B129" s="62"/>
      <c r="C129" s="100"/>
      <c r="D129" s="62"/>
      <c r="E129" s="313"/>
      <c r="F129" s="314"/>
      <c r="G129" s="314"/>
      <c r="H129" s="315"/>
      <c r="I129" s="62"/>
    </row>
    <row r="130" spans="1:9" s="97" customFormat="1" ht="8.25" customHeight="1">
      <c r="A130" s="62"/>
      <c r="B130" s="62"/>
      <c r="C130" s="99"/>
      <c r="D130" s="62"/>
      <c r="E130" s="101"/>
      <c r="F130" s="101"/>
      <c r="G130" s="101"/>
      <c r="H130" s="101"/>
      <c r="I130" s="62"/>
    </row>
    <row r="131" spans="1:9" s="97" customFormat="1" ht="19.5" customHeight="1">
      <c r="A131" s="62" t="s">
        <v>1838</v>
      </c>
      <c r="B131" s="62"/>
      <c r="C131" s="100"/>
      <c r="D131" s="62"/>
      <c r="E131" s="62"/>
      <c r="F131" s="62"/>
      <c r="G131" s="62"/>
      <c r="H131" s="62"/>
      <c r="I131" s="62"/>
    </row>
    <row r="132" spans="1:9" s="97" customFormat="1" ht="8.25" customHeight="1">
      <c r="A132" s="62"/>
      <c r="B132" s="62"/>
      <c r="C132" s="62"/>
      <c r="D132" s="62"/>
      <c r="E132" s="62"/>
      <c r="F132" s="62"/>
      <c r="G132" s="62"/>
      <c r="H132" s="62"/>
      <c r="I132" s="62"/>
    </row>
    <row r="133" spans="1:9" s="97" customFormat="1" ht="19.5" customHeight="1">
      <c r="A133" s="62" t="s">
        <v>1839</v>
      </c>
      <c r="B133" s="62"/>
      <c r="C133" s="100"/>
      <c r="D133" s="62"/>
      <c r="E133" s="62"/>
      <c r="F133" s="62"/>
      <c r="G133" s="62"/>
      <c r="H133" s="62"/>
      <c r="I133" s="62"/>
    </row>
    <row r="134" spans="1:9" s="97" customFormat="1" ht="8.25" customHeight="1">
      <c r="A134" s="62"/>
      <c r="B134" s="62"/>
      <c r="C134" s="99"/>
      <c r="D134" s="62"/>
      <c r="E134" s="62"/>
      <c r="F134" s="62"/>
      <c r="G134" s="62"/>
      <c r="H134" s="62"/>
      <c r="I134" s="62"/>
    </row>
    <row r="135" spans="1:9" s="97" customFormat="1" ht="19.5" customHeight="1">
      <c r="A135" s="102" t="s">
        <v>1846</v>
      </c>
      <c r="B135" s="62"/>
      <c r="C135" s="99"/>
      <c r="D135" s="62"/>
      <c r="E135" s="62"/>
      <c r="F135" s="62"/>
      <c r="G135" s="62"/>
      <c r="H135" s="62"/>
      <c r="I135" s="62"/>
    </row>
    <row r="136" spans="1:9" s="97" customFormat="1" ht="8.25" customHeight="1">
      <c r="A136" s="62"/>
      <c r="B136" s="62"/>
      <c r="C136" s="99"/>
      <c r="D136" s="62"/>
      <c r="E136" s="62"/>
      <c r="F136" s="62"/>
      <c r="G136" s="62"/>
      <c r="H136" s="62"/>
      <c r="I136" s="62"/>
    </row>
    <row r="137" spans="1:9" s="97" customFormat="1" ht="19.5" customHeight="1">
      <c r="A137" s="62" t="s">
        <v>1847</v>
      </c>
      <c r="B137" s="62"/>
      <c r="C137" s="100"/>
      <c r="D137" s="62"/>
      <c r="E137" s="62" t="s">
        <v>1852</v>
      </c>
      <c r="F137" s="62"/>
      <c r="G137" s="100"/>
      <c r="H137" s="62"/>
      <c r="I137" s="62"/>
    </row>
    <row r="138" spans="1:9" s="97" customFormat="1" ht="8.25" customHeight="1">
      <c r="A138" s="62"/>
      <c r="B138" s="62"/>
      <c r="C138" s="99"/>
      <c r="D138" s="62"/>
      <c r="E138" s="62"/>
      <c r="F138" s="62"/>
      <c r="G138" s="62"/>
      <c r="H138" s="62"/>
      <c r="I138" s="62"/>
    </row>
    <row r="139" spans="1:9" s="97" customFormat="1" ht="19.5" customHeight="1">
      <c r="A139" s="62" t="s">
        <v>1848</v>
      </c>
      <c r="B139" s="62"/>
      <c r="C139" s="100"/>
      <c r="D139" s="62"/>
      <c r="E139" s="62" t="s">
        <v>1853</v>
      </c>
      <c r="F139" s="62"/>
      <c r="G139" s="100"/>
      <c r="H139" s="62"/>
      <c r="I139" s="62"/>
    </row>
    <row r="140" spans="1:9" s="97" customFormat="1" ht="8.25" customHeight="1">
      <c r="A140" s="62"/>
      <c r="B140" s="62"/>
      <c r="C140" s="99"/>
      <c r="D140" s="62"/>
      <c r="E140" s="62"/>
      <c r="F140" s="62"/>
      <c r="G140" s="62"/>
      <c r="H140" s="62"/>
      <c r="I140" s="62"/>
    </row>
    <row r="141" spans="1:9" s="97" customFormat="1" ht="19.5" customHeight="1">
      <c r="A141" s="62" t="s">
        <v>1850</v>
      </c>
      <c r="B141" s="62"/>
      <c r="C141" s="100"/>
      <c r="D141" s="62"/>
      <c r="E141" s="62" t="s">
        <v>1854</v>
      </c>
      <c r="F141" s="62"/>
      <c r="G141" s="100"/>
      <c r="H141" s="62"/>
      <c r="I141" s="62"/>
    </row>
    <row r="142" spans="1:9" s="97" customFormat="1" ht="8.25" customHeight="1">
      <c r="A142" s="62"/>
      <c r="B142" s="62"/>
      <c r="C142" s="99"/>
      <c r="D142" s="62"/>
      <c r="E142" s="62"/>
      <c r="F142" s="62"/>
      <c r="G142" s="62"/>
      <c r="H142" s="62"/>
      <c r="I142" s="62"/>
    </row>
    <row r="143" spans="1:9" s="97" customFormat="1" ht="19.5" customHeight="1">
      <c r="A143" s="62" t="s">
        <v>1849</v>
      </c>
      <c r="B143" s="62"/>
      <c r="C143" s="100"/>
      <c r="D143" s="62"/>
      <c r="E143" s="62" t="s">
        <v>1637</v>
      </c>
      <c r="F143" s="62"/>
      <c r="G143" s="100"/>
      <c r="H143" s="62"/>
      <c r="I143" s="62"/>
    </row>
    <row r="144" spans="1:9" s="97" customFormat="1" ht="8.25" customHeight="1">
      <c r="A144" s="62"/>
      <c r="B144" s="62"/>
      <c r="C144" s="99"/>
      <c r="D144" s="62"/>
      <c r="E144" s="62"/>
      <c r="F144" s="62"/>
      <c r="G144" s="62"/>
      <c r="H144" s="62"/>
      <c r="I144" s="62"/>
    </row>
    <row r="145" spans="1:9" s="97" customFormat="1" ht="19.5" customHeight="1">
      <c r="A145" s="62" t="s">
        <v>1851</v>
      </c>
      <c r="B145" s="62"/>
      <c r="C145" s="100"/>
      <c r="D145" s="62"/>
      <c r="E145" s="62" t="s">
        <v>1855</v>
      </c>
      <c r="F145" s="62"/>
      <c r="G145" s="100"/>
      <c r="H145" s="62"/>
      <c r="I145" s="62"/>
    </row>
    <row r="146" spans="1:9" s="97" customFormat="1" ht="8.25" customHeight="1">
      <c r="A146" s="62"/>
      <c r="B146" s="62"/>
      <c r="C146" s="99"/>
      <c r="D146" s="62"/>
      <c r="E146" s="62"/>
      <c r="F146" s="62"/>
      <c r="G146" s="62"/>
      <c r="H146" s="62"/>
      <c r="I146" s="62"/>
    </row>
    <row r="147" spans="1:9" s="97" customFormat="1" ht="19.5" customHeight="1">
      <c r="A147" s="62"/>
      <c r="B147" s="62"/>
      <c r="C147" s="99"/>
      <c r="D147" s="62"/>
      <c r="E147" s="62" t="s">
        <v>1856</v>
      </c>
      <c r="F147" s="62"/>
      <c r="G147" s="100"/>
      <c r="H147" s="62"/>
      <c r="I147" s="62"/>
    </row>
    <row r="148" spans="1:9" s="97" customFormat="1" ht="8.25" customHeight="1">
      <c r="A148" s="62"/>
      <c r="B148" s="62"/>
      <c r="C148" s="99"/>
      <c r="D148" s="62"/>
      <c r="E148" s="62"/>
      <c r="F148" s="62"/>
      <c r="G148" s="62"/>
      <c r="H148" s="62"/>
      <c r="I148" s="62"/>
    </row>
    <row r="149" spans="1:9" ht="18" customHeight="1">
      <c r="A149" s="207" t="s">
        <v>2358</v>
      </c>
      <c r="B149" s="203"/>
      <c r="C149" s="203"/>
      <c r="D149" s="203"/>
      <c r="E149" s="203"/>
      <c r="F149" s="203"/>
      <c r="G149" s="203"/>
      <c r="H149" s="203"/>
      <c r="I149" s="203"/>
    </row>
    <row r="150" spans="1:9" ht="56.25" customHeight="1">
      <c r="A150" s="243"/>
      <c r="B150" s="295"/>
      <c r="C150" s="295"/>
      <c r="D150" s="295"/>
      <c r="E150" s="295"/>
      <c r="F150" s="295"/>
      <c r="G150" s="295"/>
      <c r="H150" s="295"/>
      <c r="I150" s="295"/>
    </row>
    <row r="151" spans="1:9" ht="7.5" customHeight="1">
      <c r="A151" s="93"/>
      <c r="B151" s="94"/>
      <c r="C151" s="94"/>
      <c r="D151" s="94"/>
      <c r="E151" s="94"/>
      <c r="F151" s="94"/>
      <c r="G151" s="94"/>
      <c r="H151" s="94"/>
      <c r="I151" s="94"/>
    </row>
    <row r="152" spans="1:9" ht="27.75" customHeight="1">
      <c r="A152" s="205" t="s">
        <v>2359</v>
      </c>
      <c r="B152" s="205"/>
      <c r="C152" s="205"/>
      <c r="D152" s="205"/>
      <c r="E152" s="205"/>
      <c r="F152" s="205"/>
      <c r="G152" s="205"/>
      <c r="H152" s="205"/>
      <c r="I152" s="205"/>
    </row>
    <row r="153" spans="1:9" ht="54" customHeight="1">
      <c r="A153" s="201"/>
      <c r="B153" s="201"/>
      <c r="C153" s="201"/>
      <c r="D153" s="201"/>
      <c r="E153" s="201"/>
      <c r="F153" s="201"/>
      <c r="G153" s="201"/>
      <c r="H153" s="201"/>
      <c r="I153" s="201"/>
    </row>
    <row r="154" spans="1:9" ht="6" customHeight="1">
      <c r="A154" s="85"/>
      <c r="B154" s="73"/>
      <c r="C154" s="73"/>
      <c r="D154" s="73"/>
      <c r="E154" s="73"/>
      <c r="F154" s="73"/>
      <c r="G154" s="73"/>
      <c r="H154" s="73"/>
      <c r="I154" s="73"/>
    </row>
    <row r="155" spans="1:9" ht="18" customHeight="1">
      <c r="A155" s="207" t="s">
        <v>2360</v>
      </c>
      <c r="B155" s="203"/>
      <c r="C155" s="203"/>
      <c r="D155" s="203"/>
      <c r="E155" s="203"/>
      <c r="F155" s="203"/>
      <c r="G155" s="203"/>
      <c r="H155" s="203"/>
      <c r="I155" s="203"/>
    </row>
    <row r="156" spans="1:9" ht="18" customHeight="1">
      <c r="A156" s="207" t="s">
        <v>2361</v>
      </c>
      <c r="B156" s="203"/>
      <c r="C156" s="203"/>
      <c r="D156" s="203"/>
      <c r="E156" s="203"/>
      <c r="F156" s="203"/>
      <c r="G156" s="203"/>
      <c r="H156" s="203"/>
      <c r="I156" s="203"/>
    </row>
    <row r="157" spans="1:9" ht="55" customHeight="1">
      <c r="A157" s="243"/>
      <c r="B157" s="295"/>
      <c r="C157" s="295"/>
      <c r="D157" s="295"/>
      <c r="E157" s="295"/>
      <c r="F157" s="295"/>
      <c r="G157" s="295"/>
      <c r="H157" s="295"/>
      <c r="I157" s="295"/>
    </row>
    <row r="158" spans="1:9" ht="6" customHeight="1">
      <c r="A158" s="204"/>
      <c r="B158" s="200"/>
      <c r="C158" s="200"/>
      <c r="D158" s="200"/>
      <c r="E158" s="200"/>
      <c r="F158" s="200"/>
      <c r="G158" s="200"/>
      <c r="H158" s="200"/>
      <c r="I158" s="200"/>
    </row>
    <row r="159" spans="1:9" ht="18" customHeight="1">
      <c r="A159" s="207" t="s">
        <v>2362</v>
      </c>
      <c r="B159" s="203"/>
      <c r="C159" s="203"/>
      <c r="D159" s="203"/>
      <c r="E159" s="203"/>
      <c r="F159" s="203"/>
      <c r="G159" s="203"/>
      <c r="H159" s="203"/>
      <c r="I159" s="203"/>
    </row>
    <row r="160" spans="1:9" ht="9" customHeight="1">
      <c r="A160" s="294"/>
      <c r="B160" s="294"/>
      <c r="C160" s="294"/>
      <c r="D160" s="294"/>
      <c r="E160" s="294"/>
      <c r="F160" s="294"/>
      <c r="G160" s="294"/>
      <c r="H160" s="294"/>
      <c r="I160" s="294"/>
    </row>
    <row r="161" spans="1:9" ht="19.5" customHeight="1">
      <c r="A161" s="296" t="s">
        <v>1865</v>
      </c>
      <c r="B161" s="297"/>
      <c r="C161" s="297"/>
      <c r="D161" s="297"/>
      <c r="E161" s="298"/>
      <c r="F161" s="296" t="s">
        <v>1863</v>
      </c>
      <c r="G161" s="297"/>
      <c r="H161" s="297"/>
      <c r="I161" s="298"/>
    </row>
    <row r="162" spans="1:9" ht="15.75" customHeight="1">
      <c r="A162" s="278" t="s">
        <v>1866</v>
      </c>
      <c r="B162" s="279"/>
      <c r="C162" s="279"/>
      <c r="D162" s="279"/>
      <c r="E162" s="280"/>
      <c r="F162" s="291" t="s">
        <v>1864</v>
      </c>
      <c r="G162" s="292"/>
      <c r="H162" s="292"/>
      <c r="I162" s="293"/>
    </row>
    <row r="163" spans="1:9" ht="15.75" customHeight="1">
      <c r="A163" s="278" t="s">
        <v>1867</v>
      </c>
      <c r="B163" s="279"/>
      <c r="C163" s="279"/>
      <c r="D163" s="279"/>
      <c r="E163" s="280"/>
      <c r="F163" s="291" t="s">
        <v>1864</v>
      </c>
      <c r="G163" s="292"/>
      <c r="H163" s="292"/>
      <c r="I163" s="293"/>
    </row>
    <row r="164" spans="1:9" ht="15.75" customHeight="1">
      <c r="A164" s="288" t="s">
        <v>1868</v>
      </c>
      <c r="B164" s="289"/>
      <c r="C164" s="289"/>
      <c r="D164" s="289"/>
      <c r="E164" s="290"/>
      <c r="F164" s="291" t="s">
        <v>1864</v>
      </c>
      <c r="G164" s="292"/>
      <c r="H164" s="292"/>
      <c r="I164" s="293"/>
    </row>
    <row r="165" spans="1:9" ht="8.25" customHeight="1">
      <c r="A165" s="85"/>
      <c r="B165" s="85"/>
      <c r="C165" s="85"/>
      <c r="D165" s="85"/>
      <c r="E165" s="85"/>
      <c r="F165" s="85"/>
      <c r="G165" s="85"/>
      <c r="H165" s="85"/>
      <c r="I165" s="85"/>
    </row>
    <row r="166" spans="1:9" ht="19.5" customHeight="1">
      <c r="A166" s="207" t="s">
        <v>2363</v>
      </c>
      <c r="B166" s="299"/>
      <c r="C166" s="299"/>
      <c r="D166" s="299"/>
      <c r="E166" s="299"/>
      <c r="F166" s="299"/>
      <c r="G166" s="299"/>
      <c r="H166" s="299"/>
      <c r="I166" s="299"/>
    </row>
    <row r="167" spans="1:9" ht="8.25" customHeight="1">
      <c r="A167" s="309" t="s">
        <v>168</v>
      </c>
      <c r="B167" s="310"/>
      <c r="C167" s="310"/>
      <c r="D167" s="310"/>
      <c r="E167" s="310"/>
      <c r="F167" s="310"/>
      <c r="G167" s="310"/>
      <c r="H167" s="310"/>
      <c r="I167" s="310"/>
    </row>
    <row r="168" spans="1:9" ht="31.5" customHeight="1">
      <c r="A168" s="238"/>
      <c r="B168" s="238"/>
      <c r="C168" s="238"/>
      <c r="D168" s="238"/>
      <c r="E168" s="238"/>
      <c r="F168" s="238"/>
      <c r="G168" s="238"/>
      <c r="H168" s="238"/>
      <c r="I168" s="238"/>
    </row>
    <row r="169" spans="1:9" ht="8.25" customHeight="1">
      <c r="A169" s="88"/>
      <c r="B169" s="88"/>
      <c r="C169" s="88"/>
      <c r="D169" s="88"/>
      <c r="E169" s="88"/>
      <c r="F169" s="88"/>
      <c r="G169" s="88"/>
      <c r="H169" s="88"/>
      <c r="I169" s="88"/>
    </row>
    <row r="170" spans="1:9" ht="19.5" customHeight="1">
      <c r="A170" s="267" t="s">
        <v>1643</v>
      </c>
      <c r="B170" s="267"/>
      <c r="C170" s="267"/>
      <c r="D170" s="267"/>
      <c r="E170" s="267"/>
      <c r="F170" s="267"/>
      <c r="G170" s="267"/>
      <c r="H170" s="267"/>
      <c r="I170" s="267"/>
    </row>
    <row r="171" spans="1:9" ht="8.25" customHeight="1">
      <c r="A171" s="88"/>
      <c r="B171" s="88"/>
      <c r="C171" s="88"/>
      <c r="D171" s="88"/>
      <c r="E171" s="88"/>
      <c r="F171" s="88"/>
      <c r="G171" s="88"/>
      <c r="H171" s="88"/>
      <c r="I171" s="88"/>
    </row>
    <row r="172" spans="1:9" ht="18.75" customHeight="1">
      <c r="A172" s="83" t="s">
        <v>1731</v>
      </c>
      <c r="B172" s="83"/>
      <c r="C172" s="83"/>
      <c r="D172" s="83"/>
      <c r="E172" s="83"/>
      <c r="F172" s="83"/>
      <c r="G172" s="83"/>
      <c r="H172" s="83"/>
      <c r="I172" s="83"/>
    </row>
    <row r="173" spans="1:9" ht="8.25" customHeight="1">
      <c r="A173" s="83"/>
      <c r="B173" s="83"/>
      <c r="C173" s="83"/>
      <c r="D173" s="83"/>
      <c r="E173" s="83"/>
      <c r="F173" s="83"/>
      <c r="G173" s="83"/>
      <c r="H173" s="83"/>
      <c r="I173" s="83"/>
    </row>
    <row r="174" spans="1:9" ht="36.75" customHeight="1">
      <c r="A174" s="238" t="s">
        <v>1649</v>
      </c>
      <c r="B174" s="238"/>
      <c r="C174" s="238" t="s">
        <v>1648</v>
      </c>
      <c r="D174" s="238"/>
      <c r="E174" s="238"/>
      <c r="F174" s="242" t="s">
        <v>1650</v>
      </c>
      <c r="G174" s="242"/>
      <c r="H174" s="242"/>
      <c r="I174" s="242"/>
    </row>
    <row r="175" spans="1:9" ht="30.75" customHeight="1">
      <c r="A175" s="243" t="s">
        <v>1644</v>
      </c>
      <c r="B175" s="243"/>
      <c r="C175" s="201"/>
      <c r="D175" s="201"/>
      <c r="E175" s="201"/>
      <c r="F175" s="229"/>
      <c r="G175" s="229"/>
      <c r="H175" s="229"/>
      <c r="I175" s="229"/>
    </row>
    <row r="176" spans="1:9" ht="30.75" customHeight="1">
      <c r="A176" s="243" t="s">
        <v>1645</v>
      </c>
      <c r="B176" s="243"/>
      <c r="C176" s="201"/>
      <c r="D176" s="201"/>
      <c r="E176" s="201"/>
      <c r="F176" s="229"/>
      <c r="G176" s="229"/>
      <c r="H176" s="229"/>
      <c r="I176" s="229"/>
    </row>
    <row r="177" spans="1:9" ht="30.75" customHeight="1">
      <c r="A177" s="243" t="s">
        <v>1646</v>
      </c>
      <c r="B177" s="243"/>
      <c r="C177" s="201"/>
      <c r="D177" s="201"/>
      <c r="E177" s="201"/>
      <c r="F177" s="229"/>
      <c r="G177" s="229"/>
      <c r="H177" s="229"/>
      <c r="I177" s="229"/>
    </row>
    <row r="178" spans="1:9" ht="50" customHeight="1">
      <c r="A178" s="243" t="s">
        <v>2367</v>
      </c>
      <c r="B178" s="243"/>
      <c r="C178" s="201"/>
      <c r="D178" s="201"/>
      <c r="E178" s="201"/>
      <c r="F178" s="229"/>
      <c r="G178" s="229"/>
      <c r="H178" s="229"/>
      <c r="I178" s="229"/>
    </row>
    <row r="179" spans="1:9" ht="50" customHeight="1">
      <c r="A179" s="243" t="s">
        <v>2369</v>
      </c>
      <c r="B179" s="243"/>
      <c r="C179" s="201"/>
      <c r="D179" s="201"/>
      <c r="E179" s="201"/>
      <c r="F179" s="229"/>
      <c r="G179" s="229"/>
      <c r="H179" s="229"/>
      <c r="I179" s="229"/>
    </row>
    <row r="180" spans="1:9" ht="28" customHeight="1">
      <c r="A180" s="199" t="s">
        <v>1732</v>
      </c>
      <c r="B180" s="200"/>
      <c r="C180" s="200"/>
      <c r="D180" s="200"/>
      <c r="E180" s="200"/>
      <c r="F180" s="200"/>
      <c r="G180" s="200"/>
      <c r="H180" s="200"/>
      <c r="I180" s="200"/>
    </row>
    <row r="181" spans="1:9" ht="28" customHeight="1">
      <c r="A181" s="242" t="s">
        <v>1671</v>
      </c>
      <c r="B181" s="212"/>
      <c r="C181" s="242" t="s">
        <v>1677</v>
      </c>
      <c r="D181" s="242"/>
      <c r="E181" s="242"/>
      <c r="F181" s="242" t="s">
        <v>1738</v>
      </c>
      <c r="G181" s="242"/>
      <c r="H181" s="242"/>
      <c r="I181" s="242"/>
    </row>
    <row r="182" spans="1:9" ht="37.5" customHeight="1">
      <c r="A182" s="244" t="s">
        <v>1672</v>
      </c>
      <c r="B182" s="244"/>
      <c r="C182" s="242"/>
      <c r="D182" s="242"/>
      <c r="E182" s="242"/>
      <c r="F182" s="229"/>
      <c r="G182" s="229"/>
      <c r="H182" s="229"/>
      <c r="I182" s="229"/>
    </row>
    <row r="183" spans="1:9" ht="37.5" customHeight="1">
      <c r="A183" s="244" t="s">
        <v>1673</v>
      </c>
      <c r="B183" s="244" t="s">
        <v>1673</v>
      </c>
      <c r="C183" s="242"/>
      <c r="D183" s="242"/>
      <c r="E183" s="242"/>
      <c r="F183" s="229"/>
      <c r="G183" s="229"/>
      <c r="H183" s="229"/>
      <c r="I183" s="229"/>
    </row>
    <row r="184" spans="1:9" ht="37.5" customHeight="1">
      <c r="A184" s="244" t="s">
        <v>1674</v>
      </c>
      <c r="B184" s="244" t="s">
        <v>1674</v>
      </c>
      <c r="C184" s="242"/>
      <c r="D184" s="242"/>
      <c r="E184" s="242"/>
      <c r="F184" s="229"/>
      <c r="G184" s="229"/>
      <c r="H184" s="229"/>
      <c r="I184" s="229"/>
    </row>
    <row r="185" spans="1:9" ht="37.5" customHeight="1">
      <c r="A185" s="244" t="s">
        <v>1675</v>
      </c>
      <c r="B185" s="244" t="s">
        <v>1675</v>
      </c>
      <c r="C185" s="242"/>
      <c r="D185" s="242"/>
      <c r="E185" s="242"/>
      <c r="F185" s="229"/>
      <c r="G185" s="229"/>
      <c r="H185" s="229"/>
      <c r="I185" s="229"/>
    </row>
    <row r="186" spans="1:9" ht="37.5" customHeight="1">
      <c r="A186" s="244" t="s">
        <v>1676</v>
      </c>
      <c r="B186" s="244" t="s">
        <v>1676</v>
      </c>
      <c r="C186" s="242"/>
      <c r="D186" s="242"/>
      <c r="E186" s="242"/>
      <c r="F186" s="229"/>
      <c r="G186" s="229"/>
      <c r="H186" s="229"/>
      <c r="I186" s="229"/>
    </row>
    <row r="187" spans="1:9" ht="37.5" customHeight="1">
      <c r="A187" s="244" t="s">
        <v>2341</v>
      </c>
      <c r="B187" s="244" t="s">
        <v>1676</v>
      </c>
      <c r="C187" s="242"/>
      <c r="D187" s="242"/>
      <c r="E187" s="242"/>
      <c r="F187" s="229"/>
      <c r="G187" s="229"/>
      <c r="H187" s="229"/>
      <c r="I187" s="229"/>
    </row>
    <row r="188" spans="1:9" ht="21.5" customHeight="1">
      <c r="A188" s="309"/>
      <c r="B188" s="310"/>
      <c r="C188" s="310"/>
      <c r="D188" s="310"/>
      <c r="E188" s="310"/>
      <c r="F188" s="310"/>
      <c r="G188" s="310"/>
      <c r="H188" s="310"/>
      <c r="I188" s="310"/>
    </row>
    <row r="189" spans="1:9" ht="29.25" customHeight="1">
      <c r="A189" s="302" t="s">
        <v>2343</v>
      </c>
      <c r="B189" s="303"/>
      <c r="C189" s="303"/>
      <c r="D189" s="303"/>
      <c r="E189" s="303"/>
      <c r="F189" s="303"/>
      <c r="G189" s="303"/>
      <c r="H189" s="303"/>
      <c r="I189" s="303"/>
    </row>
    <row r="190" spans="1:9" ht="8.25" customHeight="1">
      <c r="A190" s="44"/>
      <c r="B190" s="73"/>
      <c r="C190" s="73"/>
      <c r="D190" s="73"/>
      <c r="E190" s="73"/>
      <c r="F190" s="73"/>
      <c r="G190" s="73"/>
      <c r="H190" s="73"/>
      <c r="I190" s="73"/>
    </row>
    <row r="191" spans="1:9" ht="18.75" customHeight="1">
      <c r="A191" s="238" t="s">
        <v>991</v>
      </c>
      <c r="B191" s="238"/>
      <c r="C191" s="238"/>
      <c r="D191" s="238"/>
      <c r="E191" s="238"/>
      <c r="F191" s="201" t="s">
        <v>1412</v>
      </c>
      <c r="G191" s="212"/>
      <c r="H191" s="201" t="s">
        <v>1413</v>
      </c>
      <c r="I191" s="212"/>
    </row>
    <row r="192" spans="1:9" ht="19.5" customHeight="1">
      <c r="A192" s="195" t="s">
        <v>1733</v>
      </c>
      <c r="B192" s="195"/>
      <c r="C192" s="195"/>
      <c r="D192" s="195"/>
      <c r="E192" s="195"/>
      <c r="F192" s="188"/>
      <c r="G192" s="185"/>
      <c r="H192" s="184"/>
      <c r="I192" s="185"/>
    </row>
    <row r="193" spans="1:9" ht="19.5" customHeight="1">
      <c r="A193" s="236" t="s">
        <v>1734</v>
      </c>
      <c r="B193" s="236"/>
      <c r="C193" s="236"/>
      <c r="D193" s="236"/>
      <c r="E193" s="236"/>
      <c r="F193" s="281"/>
      <c r="G193" s="185"/>
      <c r="H193" s="184"/>
      <c r="I193" s="185"/>
    </row>
    <row r="194" spans="1:9" ht="19.5" customHeight="1">
      <c r="A194" s="236" t="s">
        <v>1735</v>
      </c>
      <c r="B194" s="236"/>
      <c r="C194" s="236"/>
      <c r="D194" s="236"/>
      <c r="E194" s="236"/>
      <c r="F194" s="188"/>
      <c r="G194" s="185"/>
      <c r="H194" s="184"/>
      <c r="I194" s="185"/>
    </row>
    <row r="195" spans="1:9" ht="19.5" customHeight="1">
      <c r="A195" s="236" t="s">
        <v>1736</v>
      </c>
      <c r="B195" s="236"/>
      <c r="C195" s="236"/>
      <c r="D195" s="236"/>
      <c r="E195" s="236"/>
      <c r="F195" s="188"/>
      <c r="G195" s="185"/>
      <c r="H195" s="184"/>
      <c r="I195" s="185"/>
    </row>
    <row r="196" spans="1:9" ht="19.5" customHeight="1">
      <c r="A196" s="195" t="s">
        <v>1737</v>
      </c>
      <c r="B196" s="195"/>
      <c r="C196" s="195"/>
      <c r="D196" s="195"/>
      <c r="E196" s="195"/>
      <c r="F196" s="188"/>
      <c r="G196" s="185"/>
      <c r="H196" s="184"/>
      <c r="I196" s="185"/>
    </row>
    <row r="197" spans="1:9" ht="19.5" customHeight="1">
      <c r="A197" s="236" t="s">
        <v>1734</v>
      </c>
      <c r="B197" s="236"/>
      <c r="C197" s="236"/>
      <c r="D197" s="236"/>
      <c r="E197" s="236"/>
      <c r="F197" s="188"/>
      <c r="G197" s="185"/>
      <c r="H197" s="184"/>
      <c r="I197" s="185"/>
    </row>
    <row r="198" spans="1:9" ht="19.5" customHeight="1">
      <c r="A198" s="236" t="s">
        <v>1735</v>
      </c>
      <c r="B198" s="236"/>
      <c r="C198" s="236"/>
      <c r="D198" s="236"/>
      <c r="E198" s="236"/>
      <c r="F198" s="188"/>
      <c r="G198" s="185"/>
      <c r="H198" s="184"/>
      <c r="I198" s="185"/>
    </row>
    <row r="199" spans="1:9" ht="19.5" customHeight="1">
      <c r="A199" s="236" t="s">
        <v>1736</v>
      </c>
      <c r="B199" s="236"/>
      <c r="C199" s="236"/>
      <c r="D199" s="236"/>
      <c r="E199" s="236"/>
      <c r="F199" s="188"/>
      <c r="G199" s="185"/>
      <c r="H199" s="184"/>
      <c r="I199" s="185"/>
    </row>
    <row r="200" spans="1:9" ht="19.5" customHeight="1">
      <c r="A200" s="283" t="s">
        <v>1739</v>
      </c>
      <c r="B200" s="284"/>
      <c r="C200" s="284"/>
      <c r="D200" s="284"/>
      <c r="E200" s="285"/>
      <c r="F200" s="188"/>
      <c r="G200" s="185"/>
      <c r="H200" s="184"/>
      <c r="I200" s="185"/>
    </row>
    <row r="201" spans="1:9" ht="19.5" customHeight="1">
      <c r="A201" s="236" t="s">
        <v>1734</v>
      </c>
      <c r="B201" s="236"/>
      <c r="C201" s="236"/>
      <c r="D201" s="236"/>
      <c r="E201" s="236"/>
      <c r="F201" s="188"/>
      <c r="G201" s="185"/>
      <c r="H201" s="184"/>
      <c r="I201" s="185"/>
    </row>
    <row r="202" spans="1:9" ht="19.5" customHeight="1">
      <c r="A202" s="236" t="s">
        <v>1735</v>
      </c>
      <c r="B202" s="236"/>
      <c r="C202" s="236"/>
      <c r="D202" s="236"/>
      <c r="E202" s="236"/>
      <c r="F202" s="188"/>
      <c r="G202" s="185"/>
      <c r="H202" s="184"/>
      <c r="I202" s="185"/>
    </row>
    <row r="203" spans="1:9" ht="19.5" customHeight="1">
      <c r="A203" s="236" t="s">
        <v>1736</v>
      </c>
      <c r="B203" s="236"/>
      <c r="C203" s="236"/>
      <c r="D203" s="236"/>
      <c r="E203" s="236"/>
      <c r="F203" s="188"/>
      <c r="G203" s="185"/>
      <c r="H203" s="184"/>
      <c r="I203" s="185"/>
    </row>
    <row r="204" spans="1:9" ht="19.5" customHeight="1">
      <c r="A204" s="70" t="s">
        <v>1740</v>
      </c>
      <c r="B204" s="53"/>
      <c r="C204" s="54"/>
      <c r="D204" s="54"/>
      <c r="E204" s="55"/>
      <c r="F204" s="286"/>
      <c r="G204" s="287"/>
      <c r="H204" s="186"/>
      <c r="I204" s="187"/>
    </row>
    <row r="205" spans="1:9" ht="19.5" customHeight="1">
      <c r="A205" s="236" t="s">
        <v>1734</v>
      </c>
      <c r="B205" s="236"/>
      <c r="C205" s="236"/>
      <c r="D205" s="236"/>
      <c r="E205" s="236"/>
      <c r="F205" s="188"/>
      <c r="G205" s="185"/>
      <c r="H205" s="184"/>
      <c r="I205" s="185"/>
    </row>
    <row r="206" spans="1:9" ht="19.5" customHeight="1">
      <c r="A206" s="236" t="s">
        <v>1735</v>
      </c>
      <c r="B206" s="236"/>
      <c r="C206" s="236"/>
      <c r="D206" s="236"/>
      <c r="E206" s="236"/>
      <c r="F206" s="188"/>
      <c r="G206" s="188"/>
      <c r="H206" s="184"/>
      <c r="I206" s="184"/>
    </row>
    <row r="207" spans="1:9" ht="19.5" customHeight="1">
      <c r="A207" s="236" t="s">
        <v>1736</v>
      </c>
      <c r="B207" s="236"/>
      <c r="C207" s="236"/>
      <c r="D207" s="236"/>
      <c r="E207" s="236"/>
      <c r="F207" s="188"/>
      <c r="G207" s="188"/>
      <c r="H207" s="184"/>
      <c r="I207" s="184"/>
    </row>
    <row r="208" spans="1:9" ht="22.5" customHeight="1">
      <c r="A208" s="231"/>
      <c r="B208" s="200"/>
      <c r="C208" s="200"/>
      <c r="D208" s="200"/>
      <c r="E208" s="200"/>
      <c r="F208" s="200"/>
      <c r="G208" s="200"/>
      <c r="H208" s="200"/>
      <c r="I208" s="200"/>
    </row>
    <row r="209" spans="1:9" ht="22.5" customHeight="1">
      <c r="A209" s="260" t="s">
        <v>2344</v>
      </c>
      <c r="B209" s="261"/>
      <c r="C209" s="261"/>
      <c r="D209" s="261"/>
      <c r="E209" s="261"/>
      <c r="F209" s="261"/>
      <c r="G209" s="261"/>
      <c r="H209" s="261"/>
      <c r="I209" s="261"/>
    </row>
    <row r="210" spans="1:9" ht="22.5" customHeight="1">
      <c r="A210" s="37"/>
      <c r="B210" s="37"/>
      <c r="C210" s="37"/>
      <c r="D210" s="37"/>
      <c r="E210" s="37"/>
      <c r="F210" s="37"/>
      <c r="G210" s="37"/>
      <c r="H210" s="37"/>
      <c r="I210" s="37"/>
    </row>
    <row r="211" spans="1:9" ht="22.5" customHeight="1">
      <c r="A211" s="259" t="s">
        <v>2345</v>
      </c>
      <c r="B211" s="259"/>
      <c r="C211" s="259"/>
      <c r="D211" s="259"/>
      <c r="E211" s="259"/>
      <c r="F211" s="259"/>
      <c r="G211" s="259"/>
      <c r="H211" s="259"/>
      <c r="I211" s="259"/>
    </row>
    <row r="212" spans="1:9" ht="22.5" customHeight="1">
      <c r="A212" s="258" t="s">
        <v>881</v>
      </c>
      <c r="B212" s="258" t="s">
        <v>405</v>
      </c>
      <c r="C212" s="258"/>
      <c r="D212" s="181" t="s">
        <v>1451</v>
      </c>
      <c r="E212" s="258" t="s">
        <v>1449</v>
      </c>
      <c r="F212" s="258" t="s">
        <v>1453</v>
      </c>
      <c r="G212" s="258" t="s">
        <v>1450</v>
      </c>
      <c r="H212" s="258" t="s">
        <v>1741</v>
      </c>
      <c r="I212" s="180"/>
    </row>
    <row r="213" spans="1:9" ht="22.5" customHeight="1">
      <c r="A213" s="180"/>
      <c r="B213" s="258"/>
      <c r="C213" s="258"/>
      <c r="D213" s="181"/>
      <c r="E213" s="258"/>
      <c r="F213" s="258"/>
      <c r="G213" s="258"/>
      <c r="H213" s="180"/>
      <c r="I213" s="180"/>
    </row>
    <row r="214" spans="1:9" ht="12" customHeight="1">
      <c r="A214" s="79"/>
      <c r="B214" s="182"/>
      <c r="C214" s="182"/>
      <c r="D214" s="91">
        <v>0</v>
      </c>
      <c r="E214" s="56">
        <v>0</v>
      </c>
      <c r="F214" s="57">
        <f>(E214/160)</f>
        <v>0</v>
      </c>
      <c r="G214" s="58">
        <f>(F214*((D214*4)*10)*1.67)</f>
        <v>0</v>
      </c>
      <c r="H214" s="183"/>
      <c r="I214" s="180"/>
    </row>
    <row r="215" spans="1:9" ht="8.25" customHeight="1">
      <c r="A215" s="79"/>
      <c r="B215" s="182"/>
      <c r="C215" s="182"/>
      <c r="D215" s="91">
        <v>0</v>
      </c>
      <c r="E215" s="56"/>
      <c r="F215" s="57">
        <f t="shared" ref="F215:F216" si="0">(E215/160)</f>
        <v>0</v>
      </c>
      <c r="G215" s="58">
        <f t="shared" ref="G215:G216" si="1">(F215*((D215*4)*10)*1.67)</f>
        <v>0</v>
      </c>
      <c r="H215" s="183"/>
      <c r="I215" s="180"/>
    </row>
    <row r="216" spans="1:9" s="86" customFormat="1" ht="24" customHeight="1">
      <c r="A216" s="79"/>
      <c r="B216" s="182"/>
      <c r="C216" s="182"/>
      <c r="D216" s="59">
        <v>0</v>
      </c>
      <c r="E216" s="56"/>
      <c r="F216" s="57">
        <f t="shared" si="0"/>
        <v>0</v>
      </c>
      <c r="G216" s="58">
        <f t="shared" si="1"/>
        <v>0</v>
      </c>
      <c r="H216" s="179"/>
      <c r="I216" s="180"/>
    </row>
    <row r="217" spans="1:9" ht="24" customHeight="1">
      <c r="A217" s="39"/>
      <c r="B217" s="96"/>
      <c r="C217" s="40"/>
      <c r="D217" s="41"/>
      <c r="E217" s="181" t="s">
        <v>1452</v>
      </c>
      <c r="F217" s="181"/>
      <c r="G217" s="60">
        <f>SUM(G214:G216)</f>
        <v>0</v>
      </c>
      <c r="H217" s="82"/>
      <c r="I217" s="86"/>
    </row>
    <row r="218" spans="1:9" ht="24" customHeight="1">
      <c r="A218" s="207" t="s">
        <v>2346</v>
      </c>
      <c r="B218" s="207"/>
      <c r="C218" s="207"/>
      <c r="D218" s="207"/>
      <c r="E218" s="207"/>
      <c r="F218" s="207"/>
      <c r="G218" s="207"/>
      <c r="H218" s="207"/>
      <c r="I218" s="207"/>
    </row>
    <row r="219" spans="1:9" ht="24" customHeight="1">
      <c r="A219" s="74"/>
      <c r="B219" s="74"/>
      <c r="C219" s="74"/>
      <c r="D219" s="74"/>
      <c r="E219" s="74"/>
      <c r="F219" s="74"/>
      <c r="G219" s="74"/>
      <c r="H219" s="74"/>
      <c r="I219" s="74"/>
    </row>
    <row r="220" spans="1:9" ht="24" customHeight="1">
      <c r="A220" s="201" t="s">
        <v>1750</v>
      </c>
      <c r="B220" s="201"/>
      <c r="C220" s="201" t="s">
        <v>1749</v>
      </c>
      <c r="D220" s="201"/>
      <c r="E220" s="201"/>
      <c r="F220" s="71" t="s">
        <v>1742</v>
      </c>
      <c r="G220" s="71" t="s">
        <v>1743</v>
      </c>
      <c r="H220" s="201" t="s">
        <v>1744</v>
      </c>
      <c r="I220" s="201"/>
    </row>
    <row r="221" spans="1:9" ht="24" customHeight="1">
      <c r="A221" s="194" t="s">
        <v>1424</v>
      </c>
      <c r="B221" s="194"/>
      <c r="C221" s="194"/>
      <c r="D221" s="194"/>
      <c r="E221" s="194"/>
      <c r="F221" s="194"/>
      <c r="G221" s="194"/>
      <c r="H221" s="189">
        <f>G217</f>
        <v>0</v>
      </c>
      <c r="I221" s="189"/>
    </row>
    <row r="222" spans="1:9" ht="24" customHeight="1">
      <c r="A222" s="194" t="s">
        <v>1414</v>
      </c>
      <c r="B222" s="194"/>
      <c r="C222" s="194"/>
      <c r="D222" s="194"/>
      <c r="E222" s="194"/>
      <c r="F222" s="194"/>
      <c r="G222" s="194"/>
      <c r="H222" s="189">
        <f>SUM(H223:I226)</f>
        <v>0</v>
      </c>
      <c r="I222" s="189"/>
    </row>
    <row r="223" spans="1:9" ht="24" customHeight="1">
      <c r="A223" s="169" t="s">
        <v>1745</v>
      </c>
      <c r="B223" s="169"/>
      <c r="C223" s="170" t="s">
        <v>1799</v>
      </c>
      <c r="D223" s="170"/>
      <c r="E223" s="170"/>
      <c r="F223" s="61"/>
      <c r="G223" s="61"/>
      <c r="H223" s="168">
        <f>F223*G223</f>
        <v>0</v>
      </c>
      <c r="I223" s="168"/>
    </row>
    <row r="224" spans="1:9" ht="24" customHeight="1">
      <c r="A224" s="169" t="s">
        <v>1746</v>
      </c>
      <c r="B224" s="169"/>
      <c r="C224" s="170" t="s">
        <v>1800</v>
      </c>
      <c r="D224" s="170"/>
      <c r="E224" s="170"/>
      <c r="F224" s="61"/>
      <c r="G224" s="61"/>
      <c r="H224" s="168">
        <f t="shared" ref="H224:H226" si="2">F224*G224</f>
        <v>0</v>
      </c>
      <c r="I224" s="168"/>
    </row>
    <row r="225" spans="1:9" ht="24" customHeight="1">
      <c r="A225" s="197" t="s">
        <v>1747</v>
      </c>
      <c r="B225" s="198"/>
      <c r="C225" s="170" t="s">
        <v>1801</v>
      </c>
      <c r="D225" s="170"/>
      <c r="E225" s="170"/>
      <c r="F225" s="61"/>
      <c r="G225" s="61"/>
      <c r="H225" s="168">
        <f t="shared" si="2"/>
        <v>0</v>
      </c>
      <c r="I225" s="168"/>
    </row>
    <row r="226" spans="1:9" ht="24" customHeight="1">
      <c r="A226" s="197" t="s">
        <v>1748</v>
      </c>
      <c r="B226" s="198"/>
      <c r="C226" s="170" t="s">
        <v>1802</v>
      </c>
      <c r="D226" s="170"/>
      <c r="E226" s="170"/>
      <c r="F226" s="61"/>
      <c r="G226" s="61"/>
      <c r="H226" s="168">
        <f t="shared" si="2"/>
        <v>0</v>
      </c>
      <c r="I226" s="168"/>
    </row>
    <row r="227" spans="1:9" ht="24" customHeight="1">
      <c r="A227" s="194" t="s">
        <v>1419</v>
      </c>
      <c r="B227" s="194"/>
      <c r="C227" s="194"/>
      <c r="D227" s="194"/>
      <c r="E227" s="194"/>
      <c r="F227" s="194"/>
      <c r="G227" s="194"/>
      <c r="H227" s="189">
        <f>SUM(H228:I229)</f>
        <v>0</v>
      </c>
      <c r="I227" s="189"/>
    </row>
    <row r="228" spans="1:9" ht="24" customHeight="1">
      <c r="A228" s="197" t="s">
        <v>1753</v>
      </c>
      <c r="B228" s="198"/>
      <c r="C228" s="170" t="s">
        <v>1759</v>
      </c>
      <c r="D228" s="170"/>
      <c r="E228" s="170"/>
      <c r="F228" s="61"/>
      <c r="G228" s="61"/>
      <c r="H228" s="168">
        <f>F228*G228</f>
        <v>0</v>
      </c>
      <c r="I228" s="168"/>
    </row>
    <row r="229" spans="1:9" ht="24" customHeight="1">
      <c r="A229" s="197" t="s">
        <v>1758</v>
      </c>
      <c r="B229" s="198"/>
      <c r="C229" s="190" t="s">
        <v>1777</v>
      </c>
      <c r="D229" s="191"/>
      <c r="E229" s="192"/>
      <c r="F229" s="61"/>
      <c r="G229" s="61"/>
      <c r="H229" s="168">
        <f>F229*G229</f>
        <v>0</v>
      </c>
      <c r="I229" s="168"/>
    </row>
    <row r="230" spans="1:9" ht="24" customHeight="1">
      <c r="A230" s="194" t="s">
        <v>1420</v>
      </c>
      <c r="B230" s="194"/>
      <c r="C230" s="194"/>
      <c r="D230" s="194"/>
      <c r="E230" s="194"/>
      <c r="F230" s="194"/>
      <c r="G230" s="194"/>
      <c r="H230" s="189">
        <f>SUM(H231:I239)</f>
        <v>0</v>
      </c>
      <c r="I230" s="189"/>
    </row>
    <row r="231" spans="1:9" ht="24" customHeight="1">
      <c r="A231" s="169" t="s">
        <v>1754</v>
      </c>
      <c r="B231" s="169"/>
      <c r="C231" s="170" t="s">
        <v>1759</v>
      </c>
      <c r="D231" s="170"/>
      <c r="E231" s="170"/>
      <c r="F231" s="52"/>
      <c r="G231" s="52"/>
      <c r="H231" s="168">
        <f t="shared" ref="H231:H233" si="3">F231*G231</f>
        <v>0</v>
      </c>
      <c r="I231" s="168"/>
    </row>
    <row r="232" spans="1:9" ht="24" customHeight="1">
      <c r="A232" s="169" t="s">
        <v>1806</v>
      </c>
      <c r="B232" s="169"/>
      <c r="C232" s="170" t="s">
        <v>1759</v>
      </c>
      <c r="D232" s="170"/>
      <c r="E232" s="170"/>
      <c r="F232" s="52"/>
      <c r="G232" s="52"/>
      <c r="H232" s="168">
        <f t="shared" si="3"/>
        <v>0</v>
      </c>
      <c r="I232" s="168"/>
    </row>
    <row r="233" spans="1:9" ht="24" customHeight="1">
      <c r="A233" s="169" t="s">
        <v>1803</v>
      </c>
      <c r="B233" s="169"/>
      <c r="C233" s="170" t="s">
        <v>1805</v>
      </c>
      <c r="D233" s="170"/>
      <c r="E233" s="170"/>
      <c r="F233" s="52"/>
      <c r="G233" s="52"/>
      <c r="H233" s="168">
        <f t="shared" si="3"/>
        <v>0</v>
      </c>
      <c r="I233" s="168"/>
    </row>
    <row r="234" spans="1:9" ht="24" customHeight="1">
      <c r="A234" s="169" t="s">
        <v>1804</v>
      </c>
      <c r="B234" s="169"/>
      <c r="C234" s="170" t="s">
        <v>1805</v>
      </c>
      <c r="D234" s="170"/>
      <c r="E234" s="170"/>
      <c r="F234" s="52"/>
      <c r="G234" s="52"/>
      <c r="H234" s="168">
        <f t="shared" ref="H234:H239" si="4">F234*G234</f>
        <v>0</v>
      </c>
      <c r="I234" s="168"/>
    </row>
    <row r="235" spans="1:9" ht="24" customHeight="1">
      <c r="A235" s="169" t="s">
        <v>1807</v>
      </c>
      <c r="B235" s="169"/>
      <c r="C235" s="170" t="s">
        <v>1808</v>
      </c>
      <c r="D235" s="170"/>
      <c r="E235" s="170"/>
      <c r="F235" s="52"/>
      <c r="G235" s="52"/>
      <c r="H235" s="168">
        <f t="shared" si="4"/>
        <v>0</v>
      </c>
      <c r="I235" s="168"/>
    </row>
    <row r="236" spans="1:9" ht="24" customHeight="1">
      <c r="A236" s="169" t="s">
        <v>1813</v>
      </c>
      <c r="B236" s="169"/>
      <c r="C236" s="170" t="s">
        <v>1814</v>
      </c>
      <c r="D236" s="170"/>
      <c r="E236" s="170"/>
      <c r="F236" s="52"/>
      <c r="G236" s="52"/>
      <c r="H236" s="168">
        <f t="shared" si="4"/>
        <v>0</v>
      </c>
      <c r="I236" s="168"/>
    </row>
    <row r="237" spans="1:9" ht="24" customHeight="1">
      <c r="A237" s="197" t="s">
        <v>1809</v>
      </c>
      <c r="B237" s="198"/>
      <c r="C237" s="190" t="s">
        <v>1811</v>
      </c>
      <c r="D237" s="191"/>
      <c r="E237" s="192"/>
      <c r="F237" s="52"/>
      <c r="G237" s="52"/>
      <c r="H237" s="168">
        <f t="shared" si="4"/>
        <v>0</v>
      </c>
      <c r="I237" s="168"/>
    </row>
    <row r="238" spans="1:9" ht="24" customHeight="1">
      <c r="A238" s="169" t="s">
        <v>1810</v>
      </c>
      <c r="B238" s="169"/>
      <c r="C238" s="170" t="s">
        <v>1812</v>
      </c>
      <c r="D238" s="170"/>
      <c r="E238" s="170"/>
      <c r="F238" s="52"/>
      <c r="G238" s="52"/>
      <c r="H238" s="168">
        <f t="shared" si="4"/>
        <v>0</v>
      </c>
      <c r="I238" s="168"/>
    </row>
    <row r="239" spans="1:9" ht="24" customHeight="1">
      <c r="A239" s="169" t="s">
        <v>1755</v>
      </c>
      <c r="B239" s="169"/>
      <c r="C239" s="170" t="s">
        <v>1759</v>
      </c>
      <c r="D239" s="170"/>
      <c r="E239" s="170"/>
      <c r="F239" s="52"/>
      <c r="G239" s="52"/>
      <c r="H239" s="168">
        <f t="shared" si="4"/>
        <v>0</v>
      </c>
      <c r="I239" s="168"/>
    </row>
    <row r="240" spans="1:9" ht="24" customHeight="1">
      <c r="A240" s="194" t="s">
        <v>1857</v>
      </c>
      <c r="B240" s="194"/>
      <c r="C240" s="194"/>
      <c r="D240" s="194"/>
      <c r="E240" s="194"/>
      <c r="F240" s="194"/>
      <c r="G240" s="194"/>
      <c r="H240" s="189">
        <f>SUM(H241:I243)</f>
        <v>0</v>
      </c>
      <c r="I240" s="189"/>
    </row>
    <row r="241" spans="1:9" ht="24" customHeight="1">
      <c r="A241" s="169" t="s">
        <v>1756</v>
      </c>
      <c r="B241" s="169"/>
      <c r="C241" s="170" t="s">
        <v>1762</v>
      </c>
      <c r="D241" s="170"/>
      <c r="E241" s="170"/>
      <c r="F241" s="52"/>
      <c r="G241" s="52"/>
      <c r="H241" s="168">
        <f t="shared" ref="H241:H243" si="5">F241*G241</f>
        <v>0</v>
      </c>
      <c r="I241" s="168"/>
    </row>
    <row r="242" spans="1:9" ht="24" customHeight="1">
      <c r="A242" s="169" t="s">
        <v>1778</v>
      </c>
      <c r="B242" s="169"/>
      <c r="C242" s="170" t="s">
        <v>1762</v>
      </c>
      <c r="D242" s="170"/>
      <c r="E242" s="170"/>
      <c r="F242" s="52"/>
      <c r="G242" s="52"/>
      <c r="H242" s="168">
        <f t="shared" si="5"/>
        <v>0</v>
      </c>
      <c r="I242" s="168"/>
    </row>
    <row r="243" spans="1:9" ht="24" customHeight="1">
      <c r="A243" s="169" t="s">
        <v>1757</v>
      </c>
      <c r="B243" s="169"/>
      <c r="C243" s="170" t="s">
        <v>1763</v>
      </c>
      <c r="D243" s="170"/>
      <c r="E243" s="170"/>
      <c r="F243" s="52"/>
      <c r="G243" s="52"/>
      <c r="H243" s="168">
        <f t="shared" si="5"/>
        <v>0</v>
      </c>
      <c r="I243" s="168"/>
    </row>
    <row r="244" spans="1:9" ht="24" customHeight="1">
      <c r="A244" s="194" t="s">
        <v>1752</v>
      </c>
      <c r="B244" s="194"/>
      <c r="C244" s="194"/>
      <c r="D244" s="194"/>
      <c r="E244" s="194"/>
      <c r="F244" s="194"/>
      <c r="G244" s="194"/>
      <c r="H244" s="189">
        <f>SUM(H245:I249)</f>
        <v>0</v>
      </c>
      <c r="I244" s="189"/>
    </row>
    <row r="245" spans="1:9" ht="13">
      <c r="A245" s="169" t="s">
        <v>1760</v>
      </c>
      <c r="B245" s="169"/>
      <c r="C245" s="170" t="s">
        <v>1764</v>
      </c>
      <c r="D245" s="170"/>
      <c r="E245" s="170"/>
      <c r="F245" s="52"/>
      <c r="G245" s="52"/>
      <c r="H245" s="168">
        <f t="shared" ref="H245:H249" si="6">F245*G245</f>
        <v>0</v>
      </c>
      <c r="I245" s="168"/>
    </row>
    <row r="246" spans="1:9" ht="13">
      <c r="A246" s="169" t="s">
        <v>1781</v>
      </c>
      <c r="B246" s="169"/>
      <c r="C246" s="170" t="s">
        <v>1784</v>
      </c>
      <c r="D246" s="170"/>
      <c r="E246" s="170"/>
      <c r="F246" s="52"/>
      <c r="G246" s="52"/>
      <c r="H246" s="168">
        <f t="shared" si="6"/>
        <v>0</v>
      </c>
      <c r="I246" s="168"/>
    </row>
    <row r="247" spans="1:9" ht="13">
      <c r="A247" s="169" t="s">
        <v>1782</v>
      </c>
      <c r="B247" s="169"/>
      <c r="C247" s="170" t="s">
        <v>1785</v>
      </c>
      <c r="D247" s="170"/>
      <c r="E247" s="170"/>
      <c r="F247" s="52"/>
      <c r="G247" s="52"/>
      <c r="H247" s="168">
        <f t="shared" si="6"/>
        <v>0</v>
      </c>
      <c r="I247" s="168"/>
    </row>
    <row r="248" spans="1:9" ht="13">
      <c r="A248" s="169" t="s">
        <v>1783</v>
      </c>
      <c r="B248" s="169"/>
      <c r="C248" s="170" t="s">
        <v>1786</v>
      </c>
      <c r="D248" s="170"/>
      <c r="E248" s="170"/>
      <c r="F248" s="52"/>
      <c r="G248" s="52"/>
      <c r="H248" s="168">
        <f t="shared" si="6"/>
        <v>0</v>
      </c>
      <c r="I248" s="168"/>
    </row>
    <row r="249" spans="1:9" ht="13">
      <c r="A249" s="169" t="s">
        <v>1761</v>
      </c>
      <c r="B249" s="169"/>
      <c r="C249" s="170" t="s">
        <v>1765</v>
      </c>
      <c r="D249" s="170"/>
      <c r="E249" s="170"/>
      <c r="F249" s="52"/>
      <c r="G249" s="52"/>
      <c r="H249" s="168">
        <f t="shared" si="6"/>
        <v>0</v>
      </c>
      <c r="I249" s="168"/>
    </row>
    <row r="250" spans="1:9" ht="24.75" customHeight="1">
      <c r="A250" s="194" t="s">
        <v>1858</v>
      </c>
      <c r="B250" s="194"/>
      <c r="C250" s="194"/>
      <c r="D250" s="194"/>
      <c r="E250" s="194"/>
      <c r="F250" s="194"/>
      <c r="G250" s="194"/>
      <c r="H250" s="189">
        <f>SUM(H252:I255)</f>
        <v>0</v>
      </c>
      <c r="I250" s="189"/>
    </row>
    <row r="251" spans="1:9" ht="24" customHeight="1">
      <c r="A251" s="169" t="s">
        <v>1787</v>
      </c>
      <c r="B251" s="169"/>
      <c r="C251" s="170" t="s">
        <v>1790</v>
      </c>
      <c r="D251" s="170"/>
      <c r="E251" s="170"/>
      <c r="F251" s="52"/>
      <c r="G251" s="52"/>
      <c r="H251" s="168">
        <f t="shared" ref="H251:H259" si="7">F251*G251</f>
        <v>0</v>
      </c>
      <c r="I251" s="168"/>
    </row>
    <row r="252" spans="1:9" ht="37.5" customHeight="1">
      <c r="A252" s="169" t="s">
        <v>1793</v>
      </c>
      <c r="B252" s="169"/>
      <c r="C252" s="193" t="s">
        <v>1795</v>
      </c>
      <c r="D252" s="193"/>
      <c r="E252" s="193"/>
      <c r="F252" s="52"/>
      <c r="G252" s="52"/>
      <c r="H252" s="168">
        <f t="shared" si="7"/>
        <v>0</v>
      </c>
      <c r="I252" s="168"/>
    </row>
    <row r="253" spans="1:9" ht="37.5" customHeight="1">
      <c r="A253" s="169" t="s">
        <v>1794</v>
      </c>
      <c r="B253" s="169"/>
      <c r="C253" s="193" t="s">
        <v>1796</v>
      </c>
      <c r="D253" s="193"/>
      <c r="E253" s="193"/>
      <c r="F253" s="52"/>
      <c r="G253" s="52"/>
      <c r="H253" s="168">
        <f t="shared" si="7"/>
        <v>0</v>
      </c>
      <c r="I253" s="168"/>
    </row>
    <row r="254" spans="1:9" ht="37.5" customHeight="1">
      <c r="A254" s="169" t="s">
        <v>1797</v>
      </c>
      <c r="B254" s="169"/>
      <c r="C254" s="193" t="s">
        <v>1798</v>
      </c>
      <c r="D254" s="193"/>
      <c r="E254" s="193"/>
      <c r="F254" s="52"/>
      <c r="G254" s="52"/>
      <c r="H254" s="168">
        <f t="shared" si="7"/>
        <v>0</v>
      </c>
      <c r="I254" s="168"/>
    </row>
    <row r="255" spans="1:9" ht="24" customHeight="1">
      <c r="A255" s="169" t="s">
        <v>1779</v>
      </c>
      <c r="B255" s="169"/>
      <c r="C255" s="170" t="s">
        <v>1780</v>
      </c>
      <c r="D255" s="170"/>
      <c r="E255" s="170"/>
      <c r="F255" s="52"/>
      <c r="G255" s="52"/>
      <c r="H255" s="168">
        <f t="shared" si="7"/>
        <v>0</v>
      </c>
      <c r="I255" s="168"/>
    </row>
    <row r="256" spans="1:9" ht="24" customHeight="1">
      <c r="A256" s="194" t="s">
        <v>1421</v>
      </c>
      <c r="B256" s="194"/>
      <c r="C256" s="194"/>
      <c r="D256" s="194"/>
      <c r="E256" s="194"/>
      <c r="F256" s="194"/>
      <c r="G256" s="194"/>
      <c r="H256" s="189">
        <f>SUM(H257:I259)</f>
        <v>0</v>
      </c>
      <c r="I256" s="189"/>
    </row>
    <row r="257" spans="1:9" ht="24" customHeight="1">
      <c r="A257" s="169" t="s">
        <v>1788</v>
      </c>
      <c r="B257" s="169"/>
      <c r="C257" s="170" t="s">
        <v>1791</v>
      </c>
      <c r="D257" s="170"/>
      <c r="E257" s="170"/>
      <c r="F257" s="52"/>
      <c r="G257" s="52"/>
      <c r="H257" s="168">
        <f t="shared" si="7"/>
        <v>0</v>
      </c>
      <c r="I257" s="168"/>
    </row>
    <row r="258" spans="1:9" ht="24" customHeight="1">
      <c r="A258" s="169" t="s">
        <v>1789</v>
      </c>
      <c r="B258" s="169"/>
      <c r="C258" s="170" t="s">
        <v>1792</v>
      </c>
      <c r="D258" s="170"/>
      <c r="E258" s="170"/>
      <c r="F258" s="52"/>
      <c r="G258" s="52"/>
      <c r="H258" s="168">
        <f t="shared" si="7"/>
        <v>0</v>
      </c>
      <c r="I258" s="168"/>
    </row>
    <row r="259" spans="1:9" ht="24" customHeight="1">
      <c r="A259" s="169" t="s">
        <v>1766</v>
      </c>
      <c r="B259" s="169"/>
      <c r="C259" s="170" t="s">
        <v>1759</v>
      </c>
      <c r="D259" s="170"/>
      <c r="E259" s="170"/>
      <c r="F259" s="52"/>
      <c r="G259" s="52"/>
      <c r="H259" s="168">
        <f t="shared" si="7"/>
        <v>0</v>
      </c>
      <c r="I259" s="168"/>
    </row>
    <row r="260" spans="1:9" ht="24" customHeight="1">
      <c r="A260" s="194" t="s">
        <v>1860</v>
      </c>
      <c r="B260" s="194"/>
      <c r="C260" s="194"/>
      <c r="D260" s="194"/>
      <c r="E260" s="194"/>
      <c r="F260" s="194"/>
      <c r="G260" s="194"/>
      <c r="H260" s="189">
        <f>SUM(H261:I261)</f>
        <v>0</v>
      </c>
      <c r="I260" s="189"/>
    </row>
    <row r="261" spans="1:9" ht="24" customHeight="1">
      <c r="A261" s="169" t="s">
        <v>1861</v>
      </c>
      <c r="B261" s="169"/>
      <c r="C261" s="170" t="s">
        <v>1767</v>
      </c>
      <c r="D261" s="170"/>
      <c r="E261" s="170"/>
      <c r="F261" s="52"/>
      <c r="G261" s="52"/>
      <c r="H261" s="168">
        <f>F261*G261</f>
        <v>0</v>
      </c>
      <c r="I261" s="168"/>
    </row>
    <row r="262" spans="1:9" ht="24" customHeight="1">
      <c r="A262" s="194" t="s">
        <v>1422</v>
      </c>
      <c r="B262" s="194"/>
      <c r="C262" s="194"/>
      <c r="D262" s="194"/>
      <c r="E262" s="194"/>
      <c r="F262" s="194"/>
      <c r="G262" s="194"/>
      <c r="H262" s="189">
        <f>SUM(H263:I264)</f>
        <v>0</v>
      </c>
      <c r="I262" s="189"/>
    </row>
    <row r="263" spans="1:9" ht="24" customHeight="1">
      <c r="A263" s="169" t="s">
        <v>1768</v>
      </c>
      <c r="B263" s="169"/>
      <c r="C263" s="170" t="s">
        <v>1767</v>
      </c>
      <c r="D263" s="170"/>
      <c r="E263" s="170"/>
      <c r="F263" s="52"/>
      <c r="G263" s="52"/>
      <c r="H263" s="168">
        <f>F263*G263</f>
        <v>0</v>
      </c>
      <c r="I263" s="168"/>
    </row>
    <row r="264" spans="1:9" ht="24" customHeight="1">
      <c r="A264" s="169" t="s">
        <v>1769</v>
      </c>
      <c r="B264" s="169"/>
      <c r="C264" s="170" t="s">
        <v>1770</v>
      </c>
      <c r="D264" s="170"/>
      <c r="E264" s="170"/>
      <c r="F264" s="52"/>
      <c r="G264" s="52"/>
      <c r="H264" s="168">
        <f>F264*G264</f>
        <v>0</v>
      </c>
      <c r="I264" s="168"/>
    </row>
    <row r="265" spans="1:9" ht="24" customHeight="1">
      <c r="A265" s="194" t="s">
        <v>1423</v>
      </c>
      <c r="B265" s="194"/>
      <c r="C265" s="194"/>
      <c r="D265" s="194"/>
      <c r="E265" s="194"/>
      <c r="F265" s="194"/>
      <c r="G265" s="194"/>
      <c r="H265" s="189">
        <f>SUM(H266:I268)</f>
        <v>0</v>
      </c>
      <c r="I265" s="189"/>
    </row>
    <row r="266" spans="1:9" ht="18.75" customHeight="1">
      <c r="A266" s="169" t="s">
        <v>1771</v>
      </c>
      <c r="B266" s="169"/>
      <c r="C266" s="170" t="s">
        <v>1772</v>
      </c>
      <c r="D266" s="170"/>
      <c r="E266" s="170"/>
      <c r="F266" s="52"/>
      <c r="G266" s="52"/>
      <c r="H266" s="168">
        <f>F266*G266</f>
        <v>0</v>
      </c>
      <c r="I266" s="168"/>
    </row>
    <row r="267" spans="1:9" ht="18.75" customHeight="1">
      <c r="A267" s="194" t="s">
        <v>1862</v>
      </c>
      <c r="B267" s="194"/>
      <c r="C267" s="170" t="s">
        <v>2342</v>
      </c>
      <c r="D267" s="170"/>
      <c r="E267" s="170"/>
      <c r="F267" s="71"/>
      <c r="G267" s="61"/>
      <c r="H267" s="189">
        <f>F267*G267</f>
        <v>0</v>
      </c>
      <c r="I267" s="189"/>
    </row>
    <row r="268" spans="1:9" ht="18" customHeight="1">
      <c r="A268" s="194" t="s">
        <v>1751</v>
      </c>
      <c r="B268" s="194"/>
      <c r="C268" s="170" t="s">
        <v>1859</v>
      </c>
      <c r="D268" s="170"/>
      <c r="E268" s="170"/>
      <c r="F268" s="71"/>
      <c r="G268" s="61"/>
      <c r="H268" s="189">
        <f>F268*G268</f>
        <v>0</v>
      </c>
      <c r="I268" s="189"/>
    </row>
    <row r="269" spans="1:9" ht="22.5" customHeight="1">
      <c r="A269" s="194" t="s">
        <v>2370</v>
      </c>
      <c r="B269" s="194"/>
      <c r="C269" s="201"/>
      <c r="D269" s="201"/>
      <c r="E269" s="201"/>
      <c r="F269" s="71"/>
      <c r="G269" s="61"/>
      <c r="H269" s="189">
        <f>F269*G269</f>
        <v>0</v>
      </c>
      <c r="I269" s="189"/>
    </row>
    <row r="270" spans="1:9" ht="16.5" customHeight="1">
      <c r="A270" s="195" t="s">
        <v>1773</v>
      </c>
      <c r="B270" s="195"/>
      <c r="C270" s="195"/>
      <c r="D270" s="195"/>
      <c r="E270" s="195"/>
      <c r="F270" s="195"/>
      <c r="G270" s="195"/>
      <c r="H270" s="196">
        <f>SUM(H222+H227+H230+H240+H244+H256+H262+H265+H268+H269)</f>
        <v>0</v>
      </c>
      <c r="I270" s="196"/>
    </row>
    <row r="271" spans="1:9" ht="21" customHeight="1">
      <c r="A271" s="195" t="s">
        <v>1774</v>
      </c>
      <c r="B271" s="195"/>
      <c r="C271" s="195"/>
      <c r="D271" s="195"/>
      <c r="E271" s="195"/>
      <c r="F271" s="195"/>
      <c r="G271" s="195"/>
      <c r="H271" s="196">
        <f>H270+H221</f>
        <v>0</v>
      </c>
      <c r="I271" s="196"/>
    </row>
    <row r="272" spans="1:9" ht="8.25" customHeight="1">
      <c r="A272" s="202"/>
      <c r="B272" s="203"/>
      <c r="C272" s="203"/>
      <c r="D272" s="203"/>
      <c r="E272" s="203"/>
      <c r="F272" s="203"/>
      <c r="G272" s="203"/>
      <c r="H272" s="203"/>
      <c r="I272" s="203"/>
    </row>
    <row r="273" spans="1:9" ht="28.5" customHeight="1">
      <c r="A273" s="199" t="s">
        <v>2347</v>
      </c>
      <c r="B273" s="200"/>
      <c r="C273" s="200"/>
      <c r="D273" s="200"/>
      <c r="E273" s="200"/>
      <c r="F273" s="200"/>
      <c r="G273" s="200"/>
      <c r="H273" s="200"/>
      <c r="I273" s="200"/>
    </row>
    <row r="274" spans="1:9" ht="8.25" customHeight="1">
      <c r="A274" s="86"/>
      <c r="B274" s="86"/>
      <c r="C274" s="86"/>
      <c r="D274" s="86"/>
      <c r="E274" s="86"/>
      <c r="F274" s="86"/>
      <c r="G274" s="86"/>
      <c r="H274" s="86"/>
      <c r="I274" s="86"/>
    </row>
    <row r="275" spans="1:9" ht="8.25" customHeight="1">
      <c r="A275" s="199" t="s">
        <v>2348</v>
      </c>
      <c r="B275" s="200"/>
      <c r="C275" s="200"/>
      <c r="D275" s="200"/>
      <c r="E275" s="200"/>
      <c r="F275" s="200"/>
      <c r="G275" s="200"/>
      <c r="H275" s="200"/>
      <c r="I275" s="200"/>
    </row>
    <row r="276" spans="1:9" ht="8.25" customHeight="1">
      <c r="A276" s="83"/>
    </row>
    <row r="277" spans="1:9" ht="15.75" customHeight="1">
      <c r="A277" s="273" t="s">
        <v>1428</v>
      </c>
      <c r="B277" s="261"/>
      <c r="C277" s="261"/>
      <c r="D277" s="267" t="s">
        <v>1361</v>
      </c>
      <c r="E277" s="267"/>
      <c r="F277" s="268" t="s">
        <v>1775</v>
      </c>
      <c r="G277" s="263"/>
      <c r="H277" s="257" t="s">
        <v>1362</v>
      </c>
      <c r="I277" s="172"/>
    </row>
    <row r="278" spans="1:9" ht="19.5" customHeight="1">
      <c r="A278" s="275"/>
      <c r="B278" s="276"/>
      <c r="C278" s="276"/>
      <c r="D278" s="269"/>
      <c r="E278" s="270"/>
      <c r="F278" s="262"/>
      <c r="G278" s="263"/>
      <c r="H278" s="271">
        <v>0</v>
      </c>
      <c r="I278" s="172"/>
    </row>
    <row r="279" spans="1:9" ht="24" customHeight="1">
      <c r="A279" s="234"/>
      <c r="B279" s="274"/>
      <c r="C279" s="274"/>
      <c r="D279" s="222"/>
      <c r="E279" s="224"/>
      <c r="F279" s="262"/>
      <c r="G279" s="263"/>
      <c r="H279" s="271">
        <v>0</v>
      </c>
      <c r="I279" s="172"/>
    </row>
    <row r="280" spans="1:9" ht="26.25" customHeight="1">
      <c r="A280" s="86"/>
      <c r="B280" s="86"/>
      <c r="C280" s="86"/>
      <c r="D280" s="86"/>
      <c r="E280" s="86"/>
      <c r="F280" s="86"/>
      <c r="G280" s="86"/>
      <c r="H280" s="86"/>
      <c r="I280" s="86"/>
    </row>
    <row r="281" spans="1:9" ht="26.25" customHeight="1">
      <c r="A281" s="83" t="s">
        <v>2349</v>
      </c>
      <c r="B281" s="86"/>
      <c r="C281" s="86"/>
      <c r="D281" s="86"/>
      <c r="E281" s="86"/>
      <c r="F281" s="86"/>
      <c r="G281" s="86"/>
      <c r="H281" s="86"/>
      <c r="I281" s="86"/>
    </row>
    <row r="282" spans="1:9" ht="26.25" customHeight="1">
      <c r="A282" s="257" t="s">
        <v>1376</v>
      </c>
      <c r="B282" s="172"/>
      <c r="C282" s="257" t="s">
        <v>1377</v>
      </c>
      <c r="D282" s="172"/>
      <c r="E282" s="172"/>
      <c r="F282" s="172"/>
      <c r="G282" s="264" t="s">
        <v>1378</v>
      </c>
      <c r="H282" s="172"/>
      <c r="I282" s="257" t="s">
        <v>0</v>
      </c>
    </row>
    <row r="283" spans="1:9" ht="26.25" customHeight="1">
      <c r="A283" s="172"/>
      <c r="B283" s="172"/>
      <c r="C283" s="265" t="s">
        <v>1381</v>
      </c>
      <c r="D283" s="266"/>
      <c r="E283" s="225" t="s">
        <v>1382</v>
      </c>
      <c r="F283" s="226"/>
      <c r="G283" s="172"/>
      <c r="H283" s="172"/>
      <c r="I283" s="172"/>
    </row>
    <row r="284" spans="1:9" ht="13">
      <c r="A284" s="171" t="s">
        <v>2331</v>
      </c>
      <c r="B284" s="172"/>
      <c r="C284" s="173">
        <f>H221</f>
        <v>0</v>
      </c>
      <c r="D284" s="174"/>
      <c r="E284" s="175"/>
      <c r="F284" s="176"/>
      <c r="G284" s="177"/>
      <c r="H284" s="178"/>
      <c r="I284" s="80">
        <f>C284+E284+G284</f>
        <v>0</v>
      </c>
    </row>
    <row r="285" spans="1:9" ht="13">
      <c r="A285" s="171" t="s">
        <v>2332</v>
      </c>
      <c r="B285" s="172"/>
      <c r="C285" s="173"/>
      <c r="D285" s="174"/>
      <c r="E285" s="175">
        <f>H222</f>
        <v>0</v>
      </c>
      <c r="F285" s="176"/>
      <c r="G285" s="177"/>
      <c r="H285" s="178"/>
      <c r="I285" s="80">
        <f t="shared" ref="I285:I297" si="8">C285+E285+G285</f>
        <v>0</v>
      </c>
    </row>
    <row r="286" spans="1:9" ht="13">
      <c r="A286" s="171" t="s">
        <v>1911</v>
      </c>
      <c r="B286" s="172"/>
      <c r="C286" s="173"/>
      <c r="D286" s="174"/>
      <c r="E286" s="175">
        <f>H227</f>
        <v>0</v>
      </c>
      <c r="F286" s="176"/>
      <c r="G286" s="177"/>
      <c r="H286" s="178"/>
      <c r="I286" s="80">
        <f t="shared" si="8"/>
        <v>0</v>
      </c>
    </row>
    <row r="287" spans="1:9" ht="13">
      <c r="A287" s="171" t="s">
        <v>2333</v>
      </c>
      <c r="B287" s="172"/>
      <c r="C287" s="173"/>
      <c r="D287" s="174"/>
      <c r="E287" s="175">
        <f>H230</f>
        <v>0</v>
      </c>
      <c r="F287" s="176"/>
      <c r="G287" s="177"/>
      <c r="H287" s="178"/>
      <c r="I287" s="80">
        <f t="shared" si="8"/>
        <v>0</v>
      </c>
    </row>
    <row r="288" spans="1:9" ht="13">
      <c r="A288" s="171" t="s">
        <v>2012</v>
      </c>
      <c r="B288" s="172"/>
      <c r="C288" s="173"/>
      <c r="D288" s="174"/>
      <c r="E288" s="175">
        <f>H240</f>
        <v>0</v>
      </c>
      <c r="F288" s="176"/>
      <c r="G288" s="177"/>
      <c r="H288" s="178"/>
      <c r="I288" s="80">
        <f t="shared" si="8"/>
        <v>0</v>
      </c>
    </row>
    <row r="289" spans="1:9" ht="13">
      <c r="A289" s="171" t="s">
        <v>2061</v>
      </c>
      <c r="B289" s="172"/>
      <c r="C289" s="173"/>
      <c r="D289" s="174"/>
      <c r="E289" s="175">
        <f>H244</f>
        <v>0</v>
      </c>
      <c r="F289" s="176"/>
      <c r="G289" s="177"/>
      <c r="H289" s="178"/>
      <c r="I289" s="80">
        <f t="shared" si="8"/>
        <v>0</v>
      </c>
    </row>
    <row r="290" spans="1:9" ht="13">
      <c r="A290" s="171" t="s">
        <v>2339</v>
      </c>
      <c r="B290" s="172"/>
      <c r="C290" s="173"/>
      <c r="D290" s="174"/>
      <c r="E290" s="175">
        <f>H250</f>
        <v>0</v>
      </c>
      <c r="F290" s="176"/>
      <c r="G290" s="177"/>
      <c r="H290" s="178"/>
      <c r="I290" s="80">
        <f t="shared" si="8"/>
        <v>0</v>
      </c>
    </row>
    <row r="291" spans="1:9" ht="13">
      <c r="A291" s="171" t="s">
        <v>2032</v>
      </c>
      <c r="B291" s="172"/>
      <c r="C291" s="173"/>
      <c r="D291" s="174"/>
      <c r="E291" s="175">
        <f>H256</f>
        <v>0</v>
      </c>
      <c r="F291" s="176"/>
      <c r="G291" s="177"/>
      <c r="H291" s="178"/>
      <c r="I291" s="80">
        <f t="shared" si="8"/>
        <v>0</v>
      </c>
    </row>
    <row r="292" spans="1:9" ht="13">
      <c r="A292" s="171" t="s">
        <v>2334</v>
      </c>
      <c r="B292" s="172"/>
      <c r="C292" s="173"/>
      <c r="D292" s="174"/>
      <c r="E292" s="175">
        <f>H260</f>
        <v>0</v>
      </c>
      <c r="F292" s="176"/>
      <c r="G292" s="177"/>
      <c r="H292" s="178"/>
      <c r="I292" s="80">
        <f t="shared" si="8"/>
        <v>0</v>
      </c>
    </row>
    <row r="293" spans="1:9" ht="13">
      <c r="A293" s="171" t="s">
        <v>2335</v>
      </c>
      <c r="B293" s="172"/>
      <c r="C293" s="173"/>
      <c r="D293" s="174"/>
      <c r="E293" s="175">
        <f>H262</f>
        <v>0</v>
      </c>
      <c r="F293" s="176"/>
      <c r="G293" s="177"/>
      <c r="H293" s="178"/>
      <c r="I293" s="80">
        <f t="shared" si="8"/>
        <v>0</v>
      </c>
    </row>
    <row r="294" spans="1:9" ht="13">
      <c r="A294" s="171" t="s">
        <v>2336</v>
      </c>
      <c r="B294" s="172"/>
      <c r="C294" s="173"/>
      <c r="D294" s="174"/>
      <c r="E294" s="175">
        <f>H265</f>
        <v>0</v>
      </c>
      <c r="F294" s="176"/>
      <c r="G294" s="177"/>
      <c r="H294" s="178"/>
      <c r="I294" s="80">
        <f t="shared" si="8"/>
        <v>0</v>
      </c>
    </row>
    <row r="295" spans="1:9" ht="13">
      <c r="A295" s="171" t="s">
        <v>2337</v>
      </c>
      <c r="B295" s="172"/>
      <c r="C295" s="173"/>
      <c r="D295" s="174"/>
      <c r="E295" s="175">
        <f>H267</f>
        <v>0</v>
      </c>
      <c r="F295" s="176"/>
      <c r="G295" s="177"/>
      <c r="H295" s="178"/>
      <c r="I295" s="80">
        <f t="shared" si="8"/>
        <v>0</v>
      </c>
    </row>
    <row r="296" spans="1:9" ht="13">
      <c r="A296" s="171" t="s">
        <v>2338</v>
      </c>
      <c r="B296" s="172"/>
      <c r="C296" s="173"/>
      <c r="D296" s="174"/>
      <c r="E296" s="175">
        <f>H268</f>
        <v>0</v>
      </c>
      <c r="F296" s="176"/>
      <c r="G296" s="177"/>
      <c r="H296" s="178"/>
      <c r="I296" s="80">
        <f t="shared" si="8"/>
        <v>0</v>
      </c>
    </row>
    <row r="297" spans="1:9" ht="13">
      <c r="A297" s="171" t="s">
        <v>2371</v>
      </c>
      <c r="B297" s="172"/>
      <c r="C297" s="173"/>
      <c r="D297" s="174"/>
      <c r="E297" s="175">
        <f>H269</f>
        <v>0</v>
      </c>
      <c r="F297" s="176"/>
      <c r="G297" s="177"/>
      <c r="H297" s="178"/>
      <c r="I297" s="80">
        <f t="shared" si="8"/>
        <v>0</v>
      </c>
    </row>
    <row r="298" spans="1:9" ht="15" customHeight="1">
      <c r="A298" s="272" t="s">
        <v>0</v>
      </c>
      <c r="B298" s="172"/>
      <c r="C298" s="249">
        <f>SUM(C284:D297)</f>
        <v>0</v>
      </c>
      <c r="D298" s="250"/>
      <c r="E298" s="251">
        <f>SUM(E284:F297)</f>
        <v>0</v>
      </c>
      <c r="F298" s="172"/>
      <c r="G298" s="251">
        <f>SUM(G284:H297)</f>
        <v>0</v>
      </c>
      <c r="H298" s="172"/>
      <c r="I298" s="80">
        <f>C298+D298+G298</f>
        <v>0</v>
      </c>
    </row>
    <row r="300" spans="1:9" ht="15" customHeight="1">
      <c r="A300" s="245" t="s">
        <v>1427</v>
      </c>
      <c r="B300" s="245"/>
      <c r="C300" s="245"/>
      <c r="F300" s="245" t="s">
        <v>1427</v>
      </c>
      <c r="G300" s="245"/>
      <c r="H300" s="245"/>
    </row>
    <row r="301" spans="1:9" ht="15" customHeight="1">
      <c r="A301" s="245"/>
      <c r="B301" s="245"/>
      <c r="C301" s="245"/>
      <c r="F301" s="245"/>
      <c r="G301" s="245"/>
      <c r="H301" s="245"/>
    </row>
    <row r="302" spans="1:9" ht="15" customHeight="1">
      <c r="A302" s="245"/>
      <c r="B302" s="245"/>
      <c r="C302" s="245"/>
      <c r="F302" s="245"/>
      <c r="G302" s="245"/>
      <c r="H302" s="245"/>
    </row>
    <row r="303" spans="1:9" ht="15" customHeight="1" thickBot="1">
      <c r="A303" s="246"/>
      <c r="B303" s="246"/>
      <c r="C303" s="246"/>
      <c r="F303" s="246"/>
      <c r="G303" s="246"/>
      <c r="H303" s="246"/>
    </row>
    <row r="304" spans="1:9" ht="15" customHeight="1">
      <c r="A304" s="84" t="s">
        <v>1426</v>
      </c>
      <c r="F304" s="84" t="s">
        <v>1425</v>
      </c>
    </row>
    <row r="305" spans="6:8" ht="15" customHeight="1">
      <c r="F305" s="282"/>
      <c r="G305" s="282"/>
      <c r="H305" s="282"/>
    </row>
  </sheetData>
  <mergeCells count="506">
    <mergeCell ref="A57:I57"/>
    <mergeCell ref="A179:B179"/>
    <mergeCell ref="C179:E179"/>
    <mergeCell ref="F179:I179"/>
    <mergeCell ref="H60:I60"/>
    <mergeCell ref="F305:H305"/>
    <mergeCell ref="A1:B3"/>
    <mergeCell ref="C1:I1"/>
    <mergeCell ref="C2:I2"/>
    <mergeCell ref="C3:D3"/>
    <mergeCell ref="F3:H3"/>
    <mergeCell ref="H195:I195"/>
    <mergeCell ref="A185:B185"/>
    <mergeCell ref="A180:I180"/>
    <mergeCell ref="A186:B186"/>
    <mergeCell ref="A167:I167"/>
    <mergeCell ref="A188:I188"/>
    <mergeCell ref="A100:I100"/>
    <mergeCell ref="A118:B118"/>
    <mergeCell ref="A120:B120"/>
    <mergeCell ref="A122:B122"/>
    <mergeCell ref="A124:B124"/>
    <mergeCell ref="A126:B126"/>
    <mergeCell ref="E129:H129"/>
    <mergeCell ref="F192:G192"/>
    <mergeCell ref="H61:I61"/>
    <mergeCell ref="A170:I170"/>
    <mergeCell ref="A166:I166"/>
    <mergeCell ref="F163:I163"/>
    <mergeCell ref="A75:B75"/>
    <mergeCell ref="C75:I75"/>
    <mergeCell ref="H191:I191"/>
    <mergeCell ref="A158:I158"/>
    <mergeCell ref="A152:I152"/>
    <mergeCell ref="A153:I153"/>
    <mergeCell ref="A156:I156"/>
    <mergeCell ref="C81:D81"/>
    <mergeCell ref="A80:I80"/>
    <mergeCell ref="F79:G79"/>
    <mergeCell ref="A84:I84"/>
    <mergeCell ref="A82:I82"/>
    <mergeCell ref="A77:I77"/>
    <mergeCell ref="A87:I87"/>
    <mergeCell ref="A83:B83"/>
    <mergeCell ref="A189:I189"/>
    <mergeCell ref="A205:E205"/>
    <mergeCell ref="A200:E200"/>
    <mergeCell ref="F204:G204"/>
    <mergeCell ref="A164:E164"/>
    <mergeCell ref="F164:I164"/>
    <mergeCell ref="A85:B85"/>
    <mergeCell ref="A160:I160"/>
    <mergeCell ref="C85:D85"/>
    <mergeCell ref="C96:E96"/>
    <mergeCell ref="A150:I150"/>
    <mergeCell ref="A149:I149"/>
    <mergeCell ref="A159:I159"/>
    <mergeCell ref="A157:I157"/>
    <mergeCell ref="C95:E95"/>
    <mergeCell ref="C97:E97"/>
    <mergeCell ref="G95:I95"/>
    <mergeCell ref="G97:I97"/>
    <mergeCell ref="H198:I198"/>
    <mergeCell ref="H205:I205"/>
    <mergeCell ref="H199:I199"/>
    <mergeCell ref="H192:I192"/>
    <mergeCell ref="A161:E161"/>
    <mergeCell ref="F161:I161"/>
    <mergeCell ref="F162:I162"/>
    <mergeCell ref="B53:E53"/>
    <mergeCell ref="B54:E54"/>
    <mergeCell ref="H197:I197"/>
    <mergeCell ref="F194:G194"/>
    <mergeCell ref="F193:G193"/>
    <mergeCell ref="F195:G195"/>
    <mergeCell ref="F196:G196"/>
    <mergeCell ref="F197:G197"/>
    <mergeCell ref="C186:E186"/>
    <mergeCell ref="F181:I181"/>
    <mergeCell ref="A184:B184"/>
    <mergeCell ref="C184:E184"/>
    <mergeCell ref="F182:I182"/>
    <mergeCell ref="F183:I183"/>
    <mergeCell ref="F184:I184"/>
    <mergeCell ref="F185:I185"/>
    <mergeCell ref="F186:I186"/>
    <mergeCell ref="B60:E60"/>
    <mergeCell ref="C83:D83"/>
    <mergeCell ref="F60:G60"/>
    <mergeCell ref="B61:E61"/>
    <mergeCell ref="F61:G61"/>
    <mergeCell ref="A191:E191"/>
    <mergeCell ref="A192:E192"/>
    <mergeCell ref="H202:I202"/>
    <mergeCell ref="B59:E59"/>
    <mergeCell ref="F59:G59"/>
    <mergeCell ref="H59:I59"/>
    <mergeCell ref="A162:E162"/>
    <mergeCell ref="A163:E163"/>
    <mergeCell ref="F191:G191"/>
    <mergeCell ref="F199:G199"/>
    <mergeCell ref="H193:I193"/>
    <mergeCell ref="H194:I194"/>
    <mergeCell ref="H196:I196"/>
    <mergeCell ref="C177:E177"/>
    <mergeCell ref="A181:B181"/>
    <mergeCell ref="A183:B183"/>
    <mergeCell ref="A182:B182"/>
    <mergeCell ref="F174:I174"/>
    <mergeCell ref="A178:B178"/>
    <mergeCell ref="C178:E178"/>
    <mergeCell ref="F178:I178"/>
    <mergeCell ref="C185:E185"/>
    <mergeCell ref="C187:E187"/>
    <mergeCell ref="F187:I187"/>
    <mergeCell ref="A196:E196"/>
    <mergeCell ref="A197:E197"/>
    <mergeCell ref="G298:H298"/>
    <mergeCell ref="G284:H284"/>
    <mergeCell ref="H278:I278"/>
    <mergeCell ref="A298:B298"/>
    <mergeCell ref="C282:F282"/>
    <mergeCell ref="A291:B291"/>
    <mergeCell ref="A287:B287"/>
    <mergeCell ref="A277:C277"/>
    <mergeCell ref="G287:H287"/>
    <mergeCell ref="A297:B297"/>
    <mergeCell ref="G297:H297"/>
    <mergeCell ref="A290:B290"/>
    <mergeCell ref="G290:H290"/>
    <mergeCell ref="A279:C279"/>
    <mergeCell ref="H279:I279"/>
    <mergeCell ref="A278:C278"/>
    <mergeCell ref="A286:B286"/>
    <mergeCell ref="G286:H286"/>
    <mergeCell ref="G291:H291"/>
    <mergeCell ref="A292:B292"/>
    <mergeCell ref="A295:B295"/>
    <mergeCell ref="G295:H295"/>
    <mergeCell ref="A296:B296"/>
    <mergeCell ref="G296:H296"/>
    <mergeCell ref="C246:E246"/>
    <mergeCell ref="E287:F287"/>
    <mergeCell ref="E290:F290"/>
    <mergeCell ref="E291:F291"/>
    <mergeCell ref="E292:F292"/>
    <mergeCell ref="E295:F295"/>
    <mergeCell ref="D277:E277"/>
    <mergeCell ref="F277:G277"/>
    <mergeCell ref="D278:E278"/>
    <mergeCell ref="F278:G278"/>
    <mergeCell ref="E296:F296"/>
    <mergeCell ref="D279:E279"/>
    <mergeCell ref="F279:G279"/>
    <mergeCell ref="G292:H292"/>
    <mergeCell ref="A285:B285"/>
    <mergeCell ref="A273:I273"/>
    <mergeCell ref="C292:D292"/>
    <mergeCell ref="C295:D295"/>
    <mergeCell ref="H277:I277"/>
    <mergeCell ref="G282:H283"/>
    <mergeCell ref="I282:I283"/>
    <mergeCell ref="G285:H285"/>
    <mergeCell ref="C283:D283"/>
    <mergeCell ref="C284:D284"/>
    <mergeCell ref="C285:D285"/>
    <mergeCell ref="C286:D286"/>
    <mergeCell ref="C287:D287"/>
    <mergeCell ref="C290:D290"/>
    <mergeCell ref="C291:D291"/>
    <mergeCell ref="E286:F286"/>
    <mergeCell ref="F207:G207"/>
    <mergeCell ref="A207:E207"/>
    <mergeCell ref="A208:I208"/>
    <mergeCell ref="A209:I209"/>
    <mergeCell ref="H207:I207"/>
    <mergeCell ref="C257:E257"/>
    <mergeCell ref="H257:I257"/>
    <mergeCell ref="A253:B253"/>
    <mergeCell ref="C253:E253"/>
    <mergeCell ref="A242:B242"/>
    <mergeCell ref="C242:E242"/>
    <mergeCell ref="H242:I242"/>
    <mergeCell ref="H255:I255"/>
    <mergeCell ref="H246:I246"/>
    <mergeCell ref="A247:B247"/>
    <mergeCell ref="C247:E247"/>
    <mergeCell ref="H247:I247"/>
    <mergeCell ref="A248:B248"/>
    <mergeCell ref="C248:E248"/>
    <mergeCell ref="H248:I248"/>
    <mergeCell ref="A251:B251"/>
    <mergeCell ref="C251:E251"/>
    <mergeCell ref="C254:E254"/>
    <mergeCell ref="A249:B249"/>
    <mergeCell ref="H222:I222"/>
    <mergeCell ref="A220:B220"/>
    <mergeCell ref="C220:E220"/>
    <mergeCell ref="A221:G221"/>
    <mergeCell ref="H221:I221"/>
    <mergeCell ref="B212:C213"/>
    <mergeCell ref="A211:I211"/>
    <mergeCell ref="A212:A213"/>
    <mergeCell ref="H212:I213"/>
    <mergeCell ref="D212:D213"/>
    <mergeCell ref="B214:C214"/>
    <mergeCell ref="H52:I52"/>
    <mergeCell ref="F54:G54"/>
    <mergeCell ref="F53:G53"/>
    <mergeCell ref="B55:E55"/>
    <mergeCell ref="F55:G55"/>
    <mergeCell ref="A91:I91"/>
    <mergeCell ref="A284:B284"/>
    <mergeCell ref="A282:B283"/>
    <mergeCell ref="A261:B261"/>
    <mergeCell ref="C261:E261"/>
    <mergeCell ref="H261:I261"/>
    <mergeCell ref="A267:B267"/>
    <mergeCell ref="A225:B225"/>
    <mergeCell ref="C234:E234"/>
    <mergeCell ref="A223:B223"/>
    <mergeCell ref="C223:E223"/>
    <mergeCell ref="A224:B224"/>
    <mergeCell ref="A256:G256"/>
    <mergeCell ref="A265:G265"/>
    <mergeCell ref="A266:B266"/>
    <mergeCell ref="H241:I241"/>
    <mergeCell ref="A243:B243"/>
    <mergeCell ref="C243:E243"/>
    <mergeCell ref="A203:E203"/>
    <mergeCell ref="A30:B30"/>
    <mergeCell ref="A38:B38"/>
    <mergeCell ref="A50:I50"/>
    <mergeCell ref="A49:I49"/>
    <mergeCell ref="H29:I29"/>
    <mergeCell ref="C98:E98"/>
    <mergeCell ref="G98:I98"/>
    <mergeCell ref="A97:B98"/>
    <mergeCell ref="G96:I96"/>
    <mergeCell ref="A95:B96"/>
    <mergeCell ref="A88:I88"/>
    <mergeCell ref="H58:I58"/>
    <mergeCell ref="A39:B39"/>
    <mergeCell ref="A41:I41"/>
    <mergeCell ref="C46:E46"/>
    <mergeCell ref="G46:I46"/>
    <mergeCell ref="C94:E94"/>
    <mergeCell ref="G94:I94"/>
    <mergeCell ref="A93:B94"/>
    <mergeCell ref="H53:I53"/>
    <mergeCell ref="A43:B43"/>
    <mergeCell ref="C42:I42"/>
    <mergeCell ref="E43:F43"/>
    <mergeCell ref="A76:I76"/>
    <mergeCell ref="A300:C303"/>
    <mergeCell ref="F300:H303"/>
    <mergeCell ref="E27:F27"/>
    <mergeCell ref="H27:I27"/>
    <mergeCell ref="E29:F29"/>
    <mergeCell ref="A28:B28"/>
    <mergeCell ref="E35:F35"/>
    <mergeCell ref="H35:I35"/>
    <mergeCell ref="A35:B35"/>
    <mergeCell ref="C296:D296"/>
    <mergeCell ref="A193:E193"/>
    <mergeCell ref="A194:E194"/>
    <mergeCell ref="A195:E195"/>
    <mergeCell ref="E283:F283"/>
    <mergeCell ref="E284:F284"/>
    <mergeCell ref="A155:I155"/>
    <mergeCell ref="C298:D298"/>
    <mergeCell ref="E298:F298"/>
    <mergeCell ref="E285:F285"/>
    <mergeCell ref="A168:I168"/>
    <mergeCell ref="E297:F297"/>
    <mergeCell ref="C297:D297"/>
    <mergeCell ref="A198:E198"/>
    <mergeCell ref="A199:E199"/>
    <mergeCell ref="A201:E201"/>
    <mergeCell ref="A202:E202"/>
    <mergeCell ref="F200:G200"/>
    <mergeCell ref="H200:I200"/>
    <mergeCell ref="F201:G201"/>
    <mergeCell ref="H201:I201"/>
    <mergeCell ref="D79:E79"/>
    <mergeCell ref="H79:I79"/>
    <mergeCell ref="F175:I175"/>
    <mergeCell ref="F176:I176"/>
    <mergeCell ref="F177:I177"/>
    <mergeCell ref="C181:E181"/>
    <mergeCell ref="C182:E182"/>
    <mergeCell ref="C183:E183"/>
    <mergeCell ref="A174:B174"/>
    <mergeCell ref="A175:B175"/>
    <mergeCell ref="A176:B176"/>
    <mergeCell ref="A177:B177"/>
    <mergeCell ref="C174:E174"/>
    <mergeCell ref="C175:E175"/>
    <mergeCell ref="C176:E176"/>
    <mergeCell ref="A187:B187"/>
    <mergeCell ref="F198:G198"/>
    <mergeCell ref="F202:G202"/>
    <mergeCell ref="A32:I32"/>
    <mergeCell ref="C34:I34"/>
    <mergeCell ref="C93:E93"/>
    <mergeCell ref="G93:I93"/>
    <mergeCell ref="A90:I90"/>
    <mergeCell ref="E81:I81"/>
    <mergeCell ref="E83:I83"/>
    <mergeCell ref="E85:I85"/>
    <mergeCell ref="A65:B65"/>
    <mergeCell ref="A69:B69"/>
    <mergeCell ref="A71:B73"/>
    <mergeCell ref="C65:I65"/>
    <mergeCell ref="C71:I73"/>
    <mergeCell ref="C69:I69"/>
    <mergeCell ref="A68:I68"/>
    <mergeCell ref="A70:I70"/>
    <mergeCell ref="A74:I74"/>
    <mergeCell ref="A67:B67"/>
    <mergeCell ref="C67:I67"/>
    <mergeCell ref="A47:B47"/>
    <mergeCell ref="H54:I54"/>
    <mergeCell ref="H55:I55"/>
    <mergeCell ref="B52:E52"/>
    <mergeCell ref="F52:G52"/>
    <mergeCell ref="A9:B9"/>
    <mergeCell ref="C9:I9"/>
    <mergeCell ref="B5:F5"/>
    <mergeCell ref="C16:E16"/>
    <mergeCell ref="G16:I16"/>
    <mergeCell ref="C14:E14"/>
    <mergeCell ref="G14:I14"/>
    <mergeCell ref="A22:B22"/>
    <mergeCell ref="C24:I24"/>
    <mergeCell ref="G5:I5"/>
    <mergeCell ref="A6:I6"/>
    <mergeCell ref="A12:I12"/>
    <mergeCell ref="A7:I7"/>
    <mergeCell ref="A13:B13"/>
    <mergeCell ref="C13:E13"/>
    <mergeCell ref="G13:I13"/>
    <mergeCell ref="A8:I8"/>
    <mergeCell ref="C20:I20"/>
    <mergeCell ref="A25:I25"/>
    <mergeCell ref="A20:B20"/>
    <mergeCell ref="C11:I11"/>
    <mergeCell ref="A11:B11"/>
    <mergeCell ref="A63:I63"/>
    <mergeCell ref="A18:I18"/>
    <mergeCell ref="C22:I22"/>
    <mergeCell ref="A24:B24"/>
    <mergeCell ref="A37:B37"/>
    <mergeCell ref="C38:E38"/>
    <mergeCell ref="A42:B42"/>
    <mergeCell ref="A45:B45"/>
    <mergeCell ref="A46:B46"/>
    <mergeCell ref="H43:I43"/>
    <mergeCell ref="E44:F44"/>
    <mergeCell ref="H44:I44"/>
    <mergeCell ref="B58:E58"/>
    <mergeCell ref="F58:G58"/>
    <mergeCell ref="H36:I36"/>
    <mergeCell ref="E36:F36"/>
    <mergeCell ref="G38:I38"/>
    <mergeCell ref="A26:I26"/>
    <mergeCell ref="A27:B27"/>
    <mergeCell ref="A34:B34"/>
    <mergeCell ref="A275:I275"/>
    <mergeCell ref="A270:G270"/>
    <mergeCell ref="A269:B269"/>
    <mergeCell ref="C269:E269"/>
    <mergeCell ref="A268:B268"/>
    <mergeCell ref="C268:E268"/>
    <mergeCell ref="H270:I270"/>
    <mergeCell ref="A272:I272"/>
    <mergeCell ref="H265:I265"/>
    <mergeCell ref="H227:I227"/>
    <mergeCell ref="H230:I230"/>
    <mergeCell ref="H228:I228"/>
    <mergeCell ref="A264:B264"/>
    <mergeCell ref="C264:E264"/>
    <mergeCell ref="H256:I256"/>
    <mergeCell ref="H262:I262"/>
    <mergeCell ref="A260:G260"/>
    <mergeCell ref="H260:I260"/>
    <mergeCell ref="H240:I240"/>
    <mergeCell ref="A227:G227"/>
    <mergeCell ref="H259:I259"/>
    <mergeCell ref="C255:E255"/>
    <mergeCell ref="A244:G244"/>
    <mergeCell ref="H254:I254"/>
    <mergeCell ref="H252:I252"/>
    <mergeCell ref="H249:I249"/>
    <mergeCell ref="H250:I250"/>
    <mergeCell ref="H244:I244"/>
    <mergeCell ref="A257:B257"/>
    <mergeCell ref="A237:B237"/>
    <mergeCell ref="A228:B228"/>
    <mergeCell ref="C228:E228"/>
    <mergeCell ref="A240:G240"/>
    <mergeCell ref="A226:B226"/>
    <mergeCell ref="A229:B229"/>
    <mergeCell ref="C229:E229"/>
    <mergeCell ref="A230:G230"/>
    <mergeCell ref="A232:B232"/>
    <mergeCell ref="C232:E232"/>
    <mergeCell ref="A239:B239"/>
    <mergeCell ref="C239:E239"/>
    <mergeCell ref="H258:I258"/>
    <mergeCell ref="C233:E233"/>
    <mergeCell ref="H233:I233"/>
    <mergeCell ref="H234:I234"/>
    <mergeCell ref="A233:B233"/>
    <mergeCell ref="A234:B234"/>
    <mergeCell ref="H235:I235"/>
    <mergeCell ref="A231:B231"/>
    <mergeCell ref="C231:E231"/>
    <mergeCell ref="H231:I231"/>
    <mergeCell ref="H226:I226"/>
    <mergeCell ref="H229:I229"/>
    <mergeCell ref="C226:E226"/>
    <mergeCell ref="H232:I232"/>
    <mergeCell ref="A235:B235"/>
    <mergeCell ref="C235:E235"/>
    <mergeCell ref="A271:G271"/>
    <mergeCell ref="H271:I271"/>
    <mergeCell ref="H267:I267"/>
    <mergeCell ref="C266:E266"/>
    <mergeCell ref="C267:E267"/>
    <mergeCell ref="A263:B263"/>
    <mergeCell ref="C263:E263"/>
    <mergeCell ref="H263:I263"/>
    <mergeCell ref="H264:I264"/>
    <mergeCell ref="A258:B258"/>
    <mergeCell ref="H268:I268"/>
    <mergeCell ref="H269:I269"/>
    <mergeCell ref="A255:B255"/>
    <mergeCell ref="C236:E236"/>
    <mergeCell ref="H236:I236"/>
    <mergeCell ref="C237:E237"/>
    <mergeCell ref="H239:I239"/>
    <mergeCell ref="A241:B241"/>
    <mergeCell ref="C241:E241"/>
    <mergeCell ref="C245:E245"/>
    <mergeCell ref="H245:I245"/>
    <mergeCell ref="C249:E249"/>
    <mergeCell ref="A252:B252"/>
    <mergeCell ref="C252:E252"/>
    <mergeCell ref="A250:G250"/>
    <mergeCell ref="H251:I251"/>
    <mergeCell ref="H243:I243"/>
    <mergeCell ref="A245:B245"/>
    <mergeCell ref="H253:I253"/>
    <mergeCell ref="A254:B254"/>
    <mergeCell ref="A262:G262"/>
    <mergeCell ref="H266:I266"/>
    <mergeCell ref="A246:B246"/>
    <mergeCell ref="H216:I216"/>
    <mergeCell ref="E217:F217"/>
    <mergeCell ref="B216:C216"/>
    <mergeCell ref="H215:I215"/>
    <mergeCell ref="B215:C215"/>
    <mergeCell ref="H203:I203"/>
    <mergeCell ref="H223:I223"/>
    <mergeCell ref="H224:I224"/>
    <mergeCell ref="H225:I225"/>
    <mergeCell ref="H204:I204"/>
    <mergeCell ref="F205:G205"/>
    <mergeCell ref="C224:E224"/>
    <mergeCell ref="C225:E225"/>
    <mergeCell ref="F203:G203"/>
    <mergeCell ref="F206:G206"/>
    <mergeCell ref="A206:E206"/>
    <mergeCell ref="H214:I214"/>
    <mergeCell ref="E212:E213"/>
    <mergeCell ref="G212:G213"/>
    <mergeCell ref="F212:F213"/>
    <mergeCell ref="H206:I206"/>
    <mergeCell ref="A218:I218"/>
    <mergeCell ref="H220:I220"/>
    <mergeCell ref="A222:G222"/>
    <mergeCell ref="H237:I237"/>
    <mergeCell ref="A238:B238"/>
    <mergeCell ref="C238:E238"/>
    <mergeCell ref="H238:I238"/>
    <mergeCell ref="A236:B236"/>
    <mergeCell ref="A294:B294"/>
    <mergeCell ref="C294:D294"/>
    <mergeCell ref="E294:F294"/>
    <mergeCell ref="G294:H294"/>
    <mergeCell ref="A288:B288"/>
    <mergeCell ref="C288:D288"/>
    <mergeCell ref="E288:F288"/>
    <mergeCell ref="G288:H288"/>
    <mergeCell ref="A289:B289"/>
    <mergeCell ref="C289:D289"/>
    <mergeCell ref="E289:F289"/>
    <mergeCell ref="G289:H289"/>
    <mergeCell ref="A293:B293"/>
    <mergeCell ref="C293:D293"/>
    <mergeCell ref="E293:F293"/>
    <mergeCell ref="G293:H293"/>
    <mergeCell ref="A259:B259"/>
    <mergeCell ref="C259:E259"/>
    <mergeCell ref="C258:E258"/>
  </mergeCells>
  <dataValidations count="8">
    <dataValidation allowBlank="1" showInputMessage="1" showErrorMessage="1" prompt="Realice una descripción de la poblacicón beneficada " sqref="A153:I153 A91:I91" xr:uid="{00000000-0002-0000-0200-000000000000}"/>
    <dataValidation allowBlank="1" showInputMessage="1" showErrorMessage="1" prompt="Escriba el nombre completo del coordinador del proyecto" sqref="C22:I22" xr:uid="{00000000-0002-0000-0200-000001000000}"/>
    <dataValidation allowBlank="1" showInputMessage="1" showErrorMessage="1" prompt="Indique programa académico cursado " sqref="C29 C36 C44" xr:uid="{00000000-0002-0000-0200-000002000000}"/>
    <dataValidation allowBlank="1" showInputMessage="1" showErrorMessage="1" prompt="Indique programa académico cursado" sqref="E29:F29 E36:F36 E44:F44" xr:uid="{00000000-0002-0000-0200-000003000000}"/>
    <dataValidation allowBlank="1" showInputMessage="1" showErrorMessage="1" prompt="Indicar programa académico cursado" sqref="H29:I29 H36:I36 H44:I44" xr:uid="{00000000-0002-0000-0200-000004000000}"/>
    <dataValidation allowBlank="1" showInputMessage="1" showErrorMessage="1" prompt=" Enumerar y enunciar  las actividades a realizar de cada uno de los otros colaboradores" sqref="H53:I55 H60:I61" xr:uid="{00000000-0002-0000-0200-000005000000}"/>
    <dataValidation allowBlank="1" showInputMessage="1" showErrorMessage="1" prompt=" Enumerar y enunciar  las actividades a realizar de cada uno de los estudiantes colaboradores" sqref="H59:I59" xr:uid="{00000000-0002-0000-0200-000006000000}"/>
    <dataValidation allowBlank="1" showInputMessage="1" showErrorMessage="1" prompt="día/mes/año" sqref="D79:E79 H79:I79" xr:uid="{00000000-0002-0000-0200-000007000000}"/>
  </dataValidations>
  <printOptions horizontalCentered="1"/>
  <pageMargins left="0.23622047244094491" right="0.23622047244094491" top="0.39370078740157483" bottom="0.39370078740157483" header="0.11811023622047245" footer="0.11811023622047245"/>
  <pageSetup scale="71" fitToHeight="0" orientation="portrait" r:id="rId1"/>
  <headerFooter>
    <oddHeader xml:space="preserve">&amp;R&amp;"Arial,Negrita Cursiva"&amp;9
Página: &amp;"Arial,Cursiva"&amp;P de &amp;N       &amp;K00+000.&amp;K000000   &amp;K00+000 </oddHeader>
  </headerFooter>
  <rowBreaks count="5" manualBreakCount="5">
    <brk id="48" max="8" man="1"/>
    <brk id="98" max="8" man="1"/>
    <brk id="153" max="8" man="1"/>
    <brk id="188" max="8" man="1"/>
    <brk id="272" max="8" man="1"/>
  </rowBreaks>
  <drawing r:id="rId2"/>
  <legacyDrawing r:id="rId3"/>
  <extLst>
    <ext xmlns:x14="http://schemas.microsoft.com/office/spreadsheetml/2009/9/main" uri="{CCE6A557-97BC-4b89-ADB6-D9C93CAAB3DF}">
      <x14:dataValidations xmlns:xm="http://schemas.microsoft.com/office/excel/2006/main" count="30">
        <x14:dataValidation type="list" allowBlank="1" showInputMessage="1" showErrorMessage="1" xr:uid="{00000000-0002-0000-0200-000008000000}">
          <x14:formula1>
            <xm:f>Lista!$F$2:$F$34</xm:f>
          </x14:formula1>
          <xm:sqref>E83</xm:sqref>
        </x14:dataValidation>
        <x14:dataValidation type="list" allowBlank="1" showInputMessage="1" showErrorMessage="1" xr:uid="{00000000-0002-0000-0200-000009000000}">
          <x14:formula1>
            <xm:f>Lista!$L$2:$L$4</xm:f>
          </x14:formula1>
          <xm:sqref>D278:D279</xm:sqref>
        </x14:dataValidation>
        <x14:dataValidation type="list" allowBlank="1" showInputMessage="1" showErrorMessage="1" promptTitle="Elegir una opción" prompt="Favor elija la opción en la cual se articula su proyecto." xr:uid="{00000000-0002-0000-0200-00000A000000}">
          <x14:formula1>
            <xm:f>Lista!$Q$2:$Q$18</xm:f>
          </x14:formula1>
          <xm:sqref>C69</xm:sqref>
        </x14:dataValidation>
        <x14:dataValidation type="list" allowBlank="1" showInputMessage="1" showErrorMessage="1" xr:uid="{00000000-0002-0000-0200-00000B000000}">
          <x14:formula1>
            <xm:f>Lista!$R$2:$R$5</xm:f>
          </x14:formula1>
          <xm:sqref>C65:I66</xm:sqref>
        </x14:dataValidation>
        <x14:dataValidation type="list" allowBlank="1" showInputMessage="1" showErrorMessage="1" xr:uid="{00000000-0002-0000-0200-00000C000000}">
          <x14:formula1>
            <xm:f>Lista!$S$2:$S$6</xm:f>
          </x14:formula1>
          <xm:sqref>C67:I67</xm:sqref>
        </x14:dataValidation>
        <x14:dataValidation type="list" allowBlank="1" showErrorMessage="1" xr:uid="{00000000-0002-0000-0200-00000D000000}">
          <x14:formula1>
            <xm:f>Lista!$U$2:$U$4</xm:f>
          </x14:formula1>
          <xm:sqref>C35 C27 C43</xm:sqref>
        </x14:dataValidation>
        <x14:dataValidation type="list" allowBlank="1" showErrorMessage="1" xr:uid="{00000000-0002-0000-0200-00000E000000}">
          <x14:formula1>
            <xm:f>Lista!$V$2:$V$3</xm:f>
          </x14:formula1>
          <xm:sqref>C28</xm:sqref>
        </x14:dataValidation>
        <x14:dataValidation type="list" allowBlank="1" showInputMessage="1" showErrorMessage="1" xr:uid="{00000000-0002-0000-0200-00000F000000}">
          <x14:formula1>
            <xm:f>Lista!$W$2:$W$4</xm:f>
          </x14:formula1>
          <xm:sqref>C30 C39:C40 C47:C48</xm:sqref>
        </x14:dataValidation>
        <x14:dataValidation type="list" allowBlank="1" showInputMessage="1" showErrorMessage="1" xr:uid="{00000000-0002-0000-0200-000010000000}">
          <x14:formula1>
            <xm:f>Lista!$AC$2:$AC$17</xm:f>
          </x14:formula1>
          <xm:sqref>C13:E14 G13:I14</xm:sqref>
        </x14:dataValidation>
        <x14:dataValidation type="list" allowBlank="1" showInputMessage="1" showErrorMessage="1" xr:uid="{00000000-0002-0000-0200-000011000000}">
          <x14:formula1>
            <xm:f>Lista!$AD$2:$AD$26</xm:f>
          </x14:formula1>
          <xm:sqref>G95:I96 C95:E96</xm:sqref>
        </x14:dataValidation>
        <x14:dataValidation type="list" allowBlank="1" showInputMessage="1" showErrorMessage="1" xr:uid="{00000000-0002-0000-0200-000012000000}">
          <x14:formula1>
            <xm:f>Lista!$AE$2:$AE$7</xm:f>
          </x14:formula1>
          <xm:sqref>G93:I94</xm:sqref>
        </x14:dataValidation>
        <x14:dataValidation type="list" allowBlank="1" showInputMessage="1" showErrorMessage="1" xr:uid="{00000000-0002-0000-0200-000013000000}">
          <x14:formula1>
            <xm:f>Lista!$AF$2:$AF$12</xm:f>
          </x14:formula1>
          <xm:sqref>G97:I98 C97:E98</xm:sqref>
        </x14:dataValidation>
        <x14:dataValidation type="list" allowBlank="1" showInputMessage="1" showErrorMessage="1" xr:uid="{00000000-0002-0000-0200-000014000000}">
          <x14:formula1>
            <xm:f>Lista!$AG$2:$AG$5</xm:f>
          </x14:formula1>
          <xm:sqref>C16:E17 C43 C47:C48 C31:E33 G41:I41 C41:E41 G40 D36 C39:C40 C59:E62 C35 G16:I17 G35:G36 C30 G25:G27 H25:I26 C25:C28 D29 C19:E19 G19:I19 D25:E26 G29 C52:E57 G43:G44 I56:I57 G32:I33 D44 H56:H58 G62:I62 H49:I52 C49:E50 G48:G57</xm:sqref>
        </x14:dataValidation>
        <x14:dataValidation type="list" allowBlank="1" showInputMessage="1" showErrorMessage="1" xr:uid="{00000000-0002-0000-0200-000015000000}">
          <x14:formula1>
            <xm:f>Lista!$AH$2:$AH$8</xm:f>
          </x14:formula1>
          <xm:sqref>C20:I20</xm:sqref>
        </x14:dataValidation>
        <x14:dataValidation type="list" allowBlank="1" showInputMessage="1" showErrorMessage="1" prompt="Escoja una o varias opciones según sea el caso _x000a_" xr:uid="{00000000-0002-0000-0200-000016000000}">
          <x14:formula1>
            <xm:f>Lista!$AE$2:$AE$7</xm:f>
          </x14:formula1>
          <xm:sqref>C93:E94</xm:sqref>
        </x14:dataValidation>
        <x14:dataValidation type="list" allowBlank="1" showInputMessage="1" showErrorMessage="1" xr:uid="{00000000-0002-0000-0200-000017000000}">
          <x14:formula1>
            <xm:f>Lista!$M$2:$M$9</xm:f>
          </x14:formula1>
          <xm:sqref>C175:E175</xm:sqref>
        </x14:dataValidation>
        <x14:dataValidation type="list" allowBlank="1" showInputMessage="1" showErrorMessage="1" xr:uid="{00000000-0002-0000-0200-000018000000}">
          <x14:formula1>
            <xm:f>Lista!$N$2:$N$6</xm:f>
          </x14:formula1>
          <xm:sqref>C176:E176</xm:sqref>
        </x14:dataValidation>
        <x14:dataValidation type="list" allowBlank="1" showInputMessage="1" showErrorMessage="1" xr:uid="{00000000-0002-0000-0200-000019000000}">
          <x14:formula1>
            <xm:f>Lista!$O$2:$O$5</xm:f>
          </x14:formula1>
          <xm:sqref>C177:E177</xm:sqref>
        </x14:dataValidation>
        <x14:dataValidation type="list" allowBlank="1" showInputMessage="1" showErrorMessage="1" xr:uid="{00000000-0002-0000-0200-00001A000000}">
          <x14:formula1>
            <xm:f>Lista!$AI$2:$AI$16</xm:f>
          </x14:formula1>
          <xm:sqref>C182:E182</xm:sqref>
        </x14:dataValidation>
        <x14:dataValidation type="list" allowBlank="1" showInputMessage="1" showErrorMessage="1" xr:uid="{00000000-0002-0000-0200-00001B000000}">
          <x14:formula1>
            <xm:f>Lista!$AJ$2:$AJ$11</xm:f>
          </x14:formula1>
          <xm:sqref>C183:E183</xm:sqref>
        </x14:dataValidation>
        <x14:dataValidation type="list" allowBlank="1" showInputMessage="1" showErrorMessage="1" xr:uid="{00000000-0002-0000-0200-00001C000000}">
          <x14:formula1>
            <xm:f>Lista!$AK$2:$AK$11</xm:f>
          </x14:formula1>
          <xm:sqref>C184:E184</xm:sqref>
        </x14:dataValidation>
        <x14:dataValidation type="list" allowBlank="1" showInputMessage="1" showErrorMessage="1" xr:uid="{00000000-0002-0000-0200-00001D000000}">
          <x14:formula1>
            <xm:f>Lista!$AL$2:$AL$9</xm:f>
          </x14:formula1>
          <xm:sqref>C185:E185</xm:sqref>
        </x14:dataValidation>
        <x14:dataValidation type="list" allowBlank="1" showInputMessage="1" showErrorMessage="1" xr:uid="{00000000-0002-0000-0200-00001E000000}">
          <x14:formula1>
            <xm:f>Lista!$AM$2:$AM$11</xm:f>
          </x14:formula1>
          <xm:sqref>C186:E186</xm:sqref>
        </x14:dataValidation>
        <x14:dataValidation type="list" allowBlank="1" showInputMessage="1" showErrorMessage="1" xr:uid="{00000000-0002-0000-0200-00001F000000}">
          <x14:formula1>
            <xm:f>Lista!$AN$2:$AN$6</xm:f>
          </x14:formula1>
          <xm:sqref>I37 I28 I45</xm:sqref>
        </x14:dataValidation>
        <x14:dataValidation type="list" allowBlank="1" showInputMessage="1" showErrorMessage="1" xr:uid="{00000000-0002-0000-0200-000020000000}">
          <x14:formula1>
            <xm:f>Lista!$J$2:$J$48</xm:f>
          </x14:formula1>
          <xm:sqref>C24:I24 G38:I38 G46:I46 F59:G61</xm:sqref>
        </x14:dataValidation>
        <x14:dataValidation type="list" allowBlank="1" showInputMessage="1" showErrorMessage="1" xr:uid="{00000000-0002-0000-0200-000021000000}">
          <x14:formula1>
            <xm:f>Lista!$G$2:$G$1102</xm:f>
          </x14:formula1>
          <xm:sqref>H27:I27 H35:I35 H43:I43 E85:I85</xm:sqref>
        </x14:dataValidation>
        <x14:dataValidation type="list" allowBlank="1" showInputMessage="1" showErrorMessage="1" xr:uid="{00000000-0002-0000-0200-000022000000}">
          <x14:formula1>
            <xm:f>Lista!$AH$4:$AH$8</xm:f>
          </x14:formula1>
          <xm:sqref>C38:E38 C46:E46</xm:sqref>
        </x14:dataValidation>
        <x14:dataValidation type="list" allowBlank="1" showInputMessage="1" showErrorMessage="1" prompt="Escoja una opción de la lista desplegable " xr:uid="{00000000-0002-0000-0200-000023000000}">
          <x14:formula1>
            <xm:f>Lista!$H$2:$H$6</xm:f>
          </x14:formula1>
          <xm:sqref>F305:H305</xm:sqref>
        </x14:dataValidation>
        <x14:dataValidation type="list" allowBlank="1" showInputMessage="1" showErrorMessage="1" xr:uid="{00000000-0002-0000-0200-000024000000}">
          <x14:formula1>
            <xm:f>Lista!$M$27:$M$28</xm:f>
          </x14:formula1>
          <xm:sqref>C178:E178</xm:sqref>
        </x14:dataValidation>
        <x14:dataValidation type="list" allowBlank="1" showInputMessage="1" showErrorMessage="1" xr:uid="{00000000-0002-0000-0200-000025000000}">
          <x14:formula1>
            <xm:f>Lista!$M$31</xm:f>
          </x14:formula1>
          <xm:sqref>C179:E179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N1103"/>
  <sheetViews>
    <sheetView showGridLines="0" topLeftCell="I27" zoomScale="90" zoomScaleNormal="90" workbookViewId="0">
      <selection activeCell="M33" sqref="M33"/>
    </sheetView>
  </sheetViews>
  <sheetFormatPr baseColWidth="10" defaultColWidth="14.453125" defaultRowHeight="29.25" customHeight="1"/>
  <cols>
    <col min="1" max="1" width="17.54296875" style="17" customWidth="1"/>
    <col min="2" max="2" width="19.26953125" style="17" customWidth="1"/>
    <col min="3" max="3" width="15.26953125" style="17" customWidth="1"/>
    <col min="4" max="4" width="10" style="17" customWidth="1"/>
    <col min="5" max="5" width="22.26953125" style="17" customWidth="1"/>
    <col min="6" max="6" width="19.1796875" style="17" customWidth="1"/>
    <col min="7" max="7" width="22.453125" style="17" customWidth="1"/>
    <col min="8" max="8" width="26.453125" style="17" customWidth="1"/>
    <col min="9" max="9" width="10" style="17" customWidth="1"/>
    <col min="10" max="10" width="48.1796875" style="106" customWidth="1"/>
    <col min="11" max="11" width="23.1796875" style="17" customWidth="1"/>
    <col min="12" max="12" width="17" style="17" bestFit="1" customWidth="1"/>
    <col min="13" max="13" width="36.1796875" style="11" customWidth="1"/>
    <col min="14" max="16" width="36.1796875" style="17" customWidth="1"/>
    <col min="17" max="17" width="35.26953125" style="17" customWidth="1"/>
    <col min="18" max="18" width="20.26953125" style="17" customWidth="1"/>
    <col min="19" max="19" width="20.26953125" style="11" customWidth="1"/>
    <col min="20" max="20" width="16.26953125" style="17" customWidth="1"/>
    <col min="21" max="23" width="14.453125" style="17"/>
    <col min="24" max="24" width="22.54296875" style="17" customWidth="1"/>
    <col min="25" max="28" width="14.453125" style="17"/>
    <col min="29" max="29" width="53" style="17" customWidth="1"/>
    <col min="30" max="30" width="51.81640625" style="17" customWidth="1"/>
    <col min="31" max="31" width="36" style="17" customWidth="1"/>
    <col min="32" max="32" width="14.453125" style="17"/>
    <col min="33" max="33" width="29.81640625" style="17" customWidth="1"/>
    <col min="34" max="34" width="31.81640625" style="11" customWidth="1"/>
    <col min="35" max="35" width="27.1796875" style="17" customWidth="1"/>
    <col min="36" max="36" width="14.453125" style="11"/>
    <col min="37" max="37" width="19.26953125" style="17" customWidth="1"/>
    <col min="38" max="16384" width="14.453125" style="17"/>
  </cols>
  <sheetData>
    <row r="1" spans="1:40" s="9" customFormat="1" ht="42.75" customHeight="1">
      <c r="A1" s="7" t="s">
        <v>8</v>
      </c>
      <c r="B1" s="7" t="s">
        <v>9</v>
      </c>
      <c r="C1" s="7" t="s">
        <v>10</v>
      </c>
      <c r="D1" s="7" t="s">
        <v>11</v>
      </c>
      <c r="E1" s="8" t="s">
        <v>12</v>
      </c>
      <c r="F1" s="8" t="s">
        <v>13</v>
      </c>
      <c r="G1" s="35" t="s">
        <v>7</v>
      </c>
      <c r="H1" s="8" t="s">
        <v>14</v>
      </c>
      <c r="I1" s="8" t="s">
        <v>15</v>
      </c>
      <c r="J1" s="104" t="s">
        <v>16</v>
      </c>
      <c r="K1" s="8" t="s">
        <v>17</v>
      </c>
      <c r="L1" s="8" t="s">
        <v>18</v>
      </c>
      <c r="M1" s="34" t="s">
        <v>1644</v>
      </c>
      <c r="N1" s="34" t="s">
        <v>1645</v>
      </c>
      <c r="O1" s="34" t="s">
        <v>1646</v>
      </c>
      <c r="P1" s="34" t="s">
        <v>1647</v>
      </c>
      <c r="Q1" s="9" t="s">
        <v>1390</v>
      </c>
      <c r="R1" s="9" t="s">
        <v>1408</v>
      </c>
      <c r="S1" s="9" t="s">
        <v>1409</v>
      </c>
      <c r="T1" s="9" t="s">
        <v>1414</v>
      </c>
      <c r="U1" s="9" t="s">
        <v>1454</v>
      </c>
      <c r="V1" s="9" t="s">
        <v>1458</v>
      </c>
      <c r="W1" s="6" t="s">
        <v>1461</v>
      </c>
      <c r="X1" s="2" t="s">
        <v>1464</v>
      </c>
      <c r="Y1" s="2" t="s">
        <v>1430</v>
      </c>
      <c r="Z1" s="2" t="s">
        <v>1465</v>
      </c>
      <c r="AA1" s="2" t="s">
        <v>1466</v>
      </c>
      <c r="AB1" s="6" t="s">
        <v>1485</v>
      </c>
      <c r="AC1" s="9" t="s">
        <v>1522</v>
      </c>
      <c r="AD1" s="9" t="s">
        <v>1523</v>
      </c>
      <c r="AE1" s="9" t="s">
        <v>1525</v>
      </c>
      <c r="AF1" s="10" t="s">
        <v>1524</v>
      </c>
      <c r="AG1" s="9" t="s">
        <v>1563</v>
      </c>
      <c r="AH1" s="9" t="s">
        <v>1564</v>
      </c>
      <c r="AI1" s="9" t="s">
        <v>1693</v>
      </c>
      <c r="AJ1" s="9" t="s">
        <v>1694</v>
      </c>
      <c r="AK1" s="9" t="s">
        <v>1704</v>
      </c>
      <c r="AL1" s="9" t="s">
        <v>1714</v>
      </c>
      <c r="AM1" s="9" t="s">
        <v>1720</v>
      </c>
      <c r="AN1" s="9" t="s">
        <v>1870</v>
      </c>
    </row>
    <row r="2" spans="1:40" ht="98">
      <c r="A2" s="12" t="s">
        <v>19</v>
      </c>
      <c r="B2" s="12" t="s">
        <v>20</v>
      </c>
      <c r="C2" s="12" t="s">
        <v>21</v>
      </c>
      <c r="D2" s="12" t="s">
        <v>22</v>
      </c>
      <c r="E2" s="13" t="s">
        <v>23</v>
      </c>
      <c r="F2" s="14" t="s">
        <v>24</v>
      </c>
      <c r="G2" s="14" t="s">
        <v>25</v>
      </c>
      <c r="H2" s="12" t="s">
        <v>26</v>
      </c>
      <c r="I2" s="12">
        <v>1</v>
      </c>
      <c r="J2" s="105" t="s">
        <v>27</v>
      </c>
      <c r="K2" s="12" t="s">
        <v>28</v>
      </c>
      <c r="L2" s="12" t="s">
        <v>29</v>
      </c>
      <c r="M2" s="11" t="s">
        <v>1651</v>
      </c>
      <c r="N2" s="32" t="s">
        <v>1659</v>
      </c>
      <c r="O2" s="32" t="s">
        <v>1664</v>
      </c>
      <c r="P2" s="32" t="s">
        <v>1668</v>
      </c>
      <c r="Q2" s="16" t="s">
        <v>1391</v>
      </c>
      <c r="R2" s="17" t="s">
        <v>1553</v>
      </c>
      <c r="S2" s="11" t="s">
        <v>1557</v>
      </c>
      <c r="T2" s="17" t="s">
        <v>43</v>
      </c>
      <c r="U2" s="17" t="s">
        <v>1455</v>
      </c>
      <c r="V2" s="17" t="s">
        <v>1459</v>
      </c>
      <c r="W2" s="1" t="s">
        <v>1462</v>
      </c>
      <c r="X2" s="3" t="s">
        <v>1467</v>
      </c>
      <c r="Y2" s="1" t="s">
        <v>1468</v>
      </c>
      <c r="Z2" s="3" t="s">
        <v>1469</v>
      </c>
      <c r="AA2" s="1" t="s">
        <v>1470</v>
      </c>
      <c r="AB2" s="4" t="s">
        <v>1486</v>
      </c>
      <c r="AC2" s="17" t="s">
        <v>1535</v>
      </c>
      <c r="AD2" s="17" t="s">
        <v>1604</v>
      </c>
      <c r="AE2" s="17" t="s">
        <v>1598</v>
      </c>
      <c r="AF2" s="17" t="s">
        <v>1629</v>
      </c>
      <c r="AG2" s="17" t="s">
        <v>1531</v>
      </c>
      <c r="AH2" s="11" t="s">
        <v>1565</v>
      </c>
      <c r="AI2" s="17" t="s">
        <v>1678</v>
      </c>
      <c r="AJ2" s="11" t="s">
        <v>1695</v>
      </c>
      <c r="AK2" s="17" t="s">
        <v>1705</v>
      </c>
      <c r="AL2" s="17" t="s">
        <v>1711</v>
      </c>
      <c r="AM2" s="17" t="s">
        <v>1721</v>
      </c>
      <c r="AN2" s="17" t="s">
        <v>1872</v>
      </c>
    </row>
    <row r="3" spans="1:40" ht="42" customHeight="1">
      <c r="A3" s="12" t="s">
        <v>32</v>
      </c>
      <c r="B3" s="12" t="s">
        <v>33</v>
      </c>
      <c r="C3" s="12" t="s">
        <v>34</v>
      </c>
      <c r="D3" s="12" t="s">
        <v>35</v>
      </c>
      <c r="E3" s="12" t="s">
        <v>36</v>
      </c>
      <c r="F3" s="14" t="s">
        <v>37</v>
      </c>
      <c r="G3" s="14" t="s">
        <v>38</v>
      </c>
      <c r="H3" s="12" t="s">
        <v>39</v>
      </c>
      <c r="I3" s="12">
        <v>2</v>
      </c>
      <c r="J3" s="105" t="s">
        <v>40</v>
      </c>
      <c r="K3" s="12" t="s">
        <v>41</v>
      </c>
      <c r="L3" s="12" t="s">
        <v>42</v>
      </c>
      <c r="M3" s="11" t="s">
        <v>1652</v>
      </c>
      <c r="N3" s="32" t="s">
        <v>1660</v>
      </c>
      <c r="O3" s="32" t="s">
        <v>1665</v>
      </c>
      <c r="P3" s="32" t="s">
        <v>1669</v>
      </c>
      <c r="Q3" s="16" t="s">
        <v>1392</v>
      </c>
      <c r="R3" s="17" t="s">
        <v>1554</v>
      </c>
      <c r="S3" s="11" t="s">
        <v>1558</v>
      </c>
      <c r="T3" s="17" t="s">
        <v>30</v>
      </c>
      <c r="U3" s="17" t="s">
        <v>1456</v>
      </c>
      <c r="V3" s="17" t="s">
        <v>1460</v>
      </c>
      <c r="W3" s="1" t="s">
        <v>1463</v>
      </c>
      <c r="X3" s="3" t="s">
        <v>1471</v>
      </c>
      <c r="Y3" s="1" t="s">
        <v>1472</v>
      </c>
      <c r="Z3" s="3" t="s">
        <v>1473</v>
      </c>
      <c r="AA3" s="1" t="s">
        <v>1474</v>
      </c>
      <c r="AB3" s="4" t="s">
        <v>1487</v>
      </c>
      <c r="AC3" s="17" t="s">
        <v>1536</v>
      </c>
      <c r="AD3" s="17" t="s">
        <v>1605</v>
      </c>
      <c r="AE3" s="17" t="s">
        <v>1599</v>
      </c>
      <c r="AF3" s="17" t="s">
        <v>1630</v>
      </c>
      <c r="AG3" s="17" t="s">
        <v>1532</v>
      </c>
      <c r="AH3" s="11" t="s">
        <v>1566</v>
      </c>
      <c r="AI3" s="17" t="s">
        <v>1679</v>
      </c>
      <c r="AJ3" s="11" t="s">
        <v>1696</v>
      </c>
      <c r="AK3" s="17" t="s">
        <v>1706</v>
      </c>
      <c r="AL3" s="17" t="s">
        <v>1712</v>
      </c>
      <c r="AM3" s="17" t="s">
        <v>1722</v>
      </c>
      <c r="AN3" s="17" t="s">
        <v>1871</v>
      </c>
    </row>
    <row r="4" spans="1:40" ht="42" customHeight="1">
      <c r="A4" s="12" t="s">
        <v>46</v>
      </c>
      <c r="B4" s="12" t="s">
        <v>47</v>
      </c>
      <c r="C4" s="12" t="s">
        <v>48</v>
      </c>
      <c r="D4" s="12"/>
      <c r="E4" s="12" t="s">
        <v>49</v>
      </c>
      <c r="F4" s="14" t="s">
        <v>50</v>
      </c>
      <c r="G4" s="14" t="s">
        <v>51</v>
      </c>
      <c r="H4" s="12" t="s">
        <v>52</v>
      </c>
      <c r="I4" s="12">
        <v>3</v>
      </c>
      <c r="J4" s="105" t="s">
        <v>53</v>
      </c>
      <c r="K4" s="12" t="s">
        <v>54</v>
      </c>
      <c r="L4" s="12" t="s">
        <v>55</v>
      </c>
      <c r="M4" s="11" t="s">
        <v>1653</v>
      </c>
      <c r="N4" s="32" t="s">
        <v>1661</v>
      </c>
      <c r="O4" s="32" t="s">
        <v>1666</v>
      </c>
      <c r="P4" s="32" t="s">
        <v>1670</v>
      </c>
      <c r="Q4" s="16" t="s">
        <v>1393</v>
      </c>
      <c r="R4" s="17" t="s">
        <v>1555</v>
      </c>
      <c r="S4" s="11" t="s">
        <v>1559</v>
      </c>
      <c r="T4" s="17" t="s">
        <v>1415</v>
      </c>
      <c r="U4" s="17" t="s">
        <v>1457</v>
      </c>
      <c r="W4" s="1" t="s">
        <v>13</v>
      </c>
      <c r="X4" s="3" t="s">
        <v>1475</v>
      </c>
      <c r="Y4" s="1" t="s">
        <v>1476</v>
      </c>
      <c r="Z4" s="3" t="s">
        <v>1477</v>
      </c>
      <c r="AA4" s="1" t="s">
        <v>1478</v>
      </c>
      <c r="AB4" s="5" t="s">
        <v>1488</v>
      </c>
      <c r="AC4" s="17" t="s">
        <v>1537</v>
      </c>
      <c r="AD4" s="17" t="s">
        <v>1606</v>
      </c>
      <c r="AE4" s="17" t="s">
        <v>1600</v>
      </c>
      <c r="AF4" s="17" t="s">
        <v>1631</v>
      </c>
      <c r="AG4" s="17" t="s">
        <v>1533</v>
      </c>
      <c r="AH4" s="11" t="s">
        <v>1567</v>
      </c>
      <c r="AI4" s="17" t="s">
        <v>1680</v>
      </c>
      <c r="AJ4" s="11" t="s">
        <v>1697</v>
      </c>
      <c r="AK4" s="17" t="s">
        <v>1707</v>
      </c>
      <c r="AL4" s="17" t="s">
        <v>1713</v>
      </c>
      <c r="AM4" s="17" t="s">
        <v>1723</v>
      </c>
      <c r="AN4" s="17" t="s">
        <v>1873</v>
      </c>
    </row>
    <row r="5" spans="1:40" ht="146.25" customHeight="1">
      <c r="A5" s="14" t="s">
        <v>56</v>
      </c>
      <c r="B5" s="12" t="s">
        <v>57</v>
      </c>
      <c r="C5" s="12"/>
      <c r="D5" s="12"/>
      <c r="E5" s="12" t="s">
        <v>58</v>
      </c>
      <c r="F5" s="14" t="s">
        <v>59</v>
      </c>
      <c r="G5" s="14" t="s">
        <v>60</v>
      </c>
      <c r="H5" s="12" t="s">
        <v>61</v>
      </c>
      <c r="I5" s="12">
        <v>4</v>
      </c>
      <c r="J5" s="105" t="s">
        <v>1879</v>
      </c>
      <c r="K5" s="12" t="s">
        <v>62</v>
      </c>
      <c r="L5" s="12"/>
      <c r="M5" s="11" t="s">
        <v>1654</v>
      </c>
      <c r="N5" s="15" t="s">
        <v>1662</v>
      </c>
      <c r="O5" s="32" t="s">
        <v>1667</v>
      </c>
      <c r="P5" s="32"/>
      <c r="Q5" s="16" t="s">
        <v>1394</v>
      </c>
      <c r="R5" s="18" t="s">
        <v>1556</v>
      </c>
      <c r="S5" s="11" t="s">
        <v>1560</v>
      </c>
      <c r="T5" s="17" t="s">
        <v>1416</v>
      </c>
      <c r="W5" s="1"/>
      <c r="X5" s="1"/>
      <c r="Y5" s="1"/>
      <c r="Z5" s="3" t="s">
        <v>1479</v>
      </c>
      <c r="AA5" s="1" t="s">
        <v>1480</v>
      </c>
      <c r="AB5" s="5" t="s">
        <v>192</v>
      </c>
      <c r="AC5" s="17" t="s">
        <v>1538</v>
      </c>
      <c r="AD5" s="17" t="s">
        <v>1607</v>
      </c>
      <c r="AE5" s="17" t="s">
        <v>1601</v>
      </c>
      <c r="AF5" s="17" t="s">
        <v>1632</v>
      </c>
      <c r="AG5" s="17" t="s">
        <v>1534</v>
      </c>
      <c r="AH5" s="11" t="s">
        <v>1568</v>
      </c>
      <c r="AI5" s="17" t="s">
        <v>1681</v>
      </c>
      <c r="AJ5" s="11" t="s">
        <v>1698</v>
      </c>
      <c r="AK5" s="17" t="s">
        <v>1708</v>
      </c>
      <c r="AL5" s="17" t="s">
        <v>1715</v>
      </c>
      <c r="AM5" s="17" t="s">
        <v>1724</v>
      </c>
      <c r="AN5" s="17" t="s">
        <v>1874</v>
      </c>
    </row>
    <row r="6" spans="1:40" ht="49.5" customHeight="1">
      <c r="A6" s="12" t="s">
        <v>63</v>
      </c>
      <c r="B6" s="12" t="s">
        <v>64</v>
      </c>
      <c r="C6" s="12"/>
      <c r="D6" s="12"/>
      <c r="E6" s="12" t="s">
        <v>65</v>
      </c>
      <c r="F6" s="14" t="s">
        <v>66</v>
      </c>
      <c r="G6" s="14" t="s">
        <v>67</v>
      </c>
      <c r="H6" s="12" t="s">
        <v>68</v>
      </c>
      <c r="I6" s="12">
        <v>5</v>
      </c>
      <c r="J6" s="105" t="s">
        <v>69</v>
      </c>
      <c r="K6" s="12"/>
      <c r="L6" s="12"/>
      <c r="M6" s="32" t="s">
        <v>1658</v>
      </c>
      <c r="N6" s="32" t="s">
        <v>1663</v>
      </c>
      <c r="O6" s="32"/>
      <c r="P6" s="15"/>
      <c r="Q6" s="16" t="s">
        <v>1395</v>
      </c>
      <c r="S6" s="11" t="s">
        <v>1561</v>
      </c>
      <c r="T6" s="17" t="s">
        <v>1417</v>
      </c>
      <c r="W6" s="1"/>
      <c r="X6" s="1"/>
      <c r="Y6" s="1"/>
      <c r="Z6" s="3"/>
      <c r="AA6" s="1" t="s">
        <v>1481</v>
      </c>
      <c r="AB6" s="4" t="s">
        <v>1489</v>
      </c>
      <c r="AC6" s="17" t="s">
        <v>1539</v>
      </c>
      <c r="AD6" s="17" t="s">
        <v>1608</v>
      </c>
      <c r="AE6" s="17" t="s">
        <v>1602</v>
      </c>
      <c r="AF6" s="17" t="s">
        <v>1633</v>
      </c>
      <c r="AH6" s="11" t="s">
        <v>1569</v>
      </c>
      <c r="AI6" s="17" t="s">
        <v>1682</v>
      </c>
      <c r="AK6" s="17" t="s">
        <v>1709</v>
      </c>
      <c r="AL6" s="17" t="s">
        <v>1716</v>
      </c>
      <c r="AM6" s="17" t="s">
        <v>1725</v>
      </c>
      <c r="AN6" s="17" t="s">
        <v>1875</v>
      </c>
    </row>
    <row r="7" spans="1:40" ht="49.5" customHeight="1">
      <c r="A7" s="12" t="s">
        <v>73</v>
      </c>
      <c r="B7" s="12" t="s">
        <v>74</v>
      </c>
      <c r="C7" s="12"/>
      <c r="D7" s="12"/>
      <c r="E7" s="12" t="s">
        <v>75</v>
      </c>
      <c r="F7" s="14" t="s">
        <v>76</v>
      </c>
      <c r="G7" s="14" t="s">
        <v>77</v>
      </c>
      <c r="H7" s="12"/>
      <c r="I7" s="12">
        <v>6</v>
      </c>
      <c r="J7" s="105" t="s">
        <v>78</v>
      </c>
      <c r="K7" s="12"/>
      <c r="L7" s="12"/>
      <c r="M7" s="32" t="s">
        <v>1655</v>
      </c>
      <c r="N7" s="15"/>
      <c r="O7" s="15"/>
      <c r="P7" s="15"/>
      <c r="Q7" s="16" t="s">
        <v>1396</v>
      </c>
      <c r="T7" s="17" t="s">
        <v>1418</v>
      </c>
      <c r="W7" s="1"/>
      <c r="X7" s="1"/>
      <c r="Y7" s="1"/>
      <c r="Z7" s="3"/>
      <c r="AA7" s="1" t="s">
        <v>1482</v>
      </c>
      <c r="AB7" s="4" t="s">
        <v>79</v>
      </c>
      <c r="AC7" s="17" t="s">
        <v>1540</v>
      </c>
      <c r="AD7" s="17" t="s">
        <v>1609</v>
      </c>
      <c r="AE7" s="17" t="s">
        <v>1603</v>
      </c>
      <c r="AF7" s="17" t="s">
        <v>1634</v>
      </c>
      <c r="AH7" s="11" t="s">
        <v>1570</v>
      </c>
      <c r="AI7" s="17" t="s">
        <v>1683</v>
      </c>
      <c r="AJ7" s="11" t="s">
        <v>1699</v>
      </c>
      <c r="AK7" s="17" t="s">
        <v>1710</v>
      </c>
      <c r="AL7" s="17" t="s">
        <v>1717</v>
      </c>
      <c r="AM7" s="17" t="s">
        <v>1726</v>
      </c>
    </row>
    <row r="8" spans="1:40" ht="49.5" customHeight="1">
      <c r="A8" s="12"/>
      <c r="B8" s="12" t="s">
        <v>70</v>
      </c>
      <c r="C8" s="12"/>
      <c r="D8" s="12"/>
      <c r="E8" s="12" t="s">
        <v>80</v>
      </c>
      <c r="F8" s="14" t="s">
        <v>81</v>
      </c>
      <c r="G8" s="14" t="s">
        <v>82</v>
      </c>
      <c r="H8" s="12"/>
      <c r="I8" s="12">
        <v>7</v>
      </c>
      <c r="J8" s="105" t="s">
        <v>83</v>
      </c>
      <c r="K8" s="12"/>
      <c r="L8" s="12"/>
      <c r="M8" s="32" t="s">
        <v>1656</v>
      </c>
      <c r="N8" s="15"/>
      <c r="O8" s="15"/>
      <c r="P8" s="15"/>
      <c r="Q8" s="16" t="s">
        <v>1397</v>
      </c>
      <c r="X8" s="1"/>
      <c r="Y8" s="1"/>
      <c r="Z8" s="3"/>
      <c r="AA8" s="1" t="s">
        <v>1483</v>
      </c>
      <c r="AB8" s="4" t="s">
        <v>96</v>
      </c>
      <c r="AC8" s="17" t="s">
        <v>1541</v>
      </c>
      <c r="AD8" s="17" t="s">
        <v>1610</v>
      </c>
      <c r="AF8" s="17" t="s">
        <v>1635</v>
      </c>
      <c r="AH8" s="11" t="s">
        <v>1571</v>
      </c>
      <c r="AI8" s="17" t="s">
        <v>1684</v>
      </c>
      <c r="AJ8" s="11" t="s">
        <v>1700</v>
      </c>
      <c r="AL8" s="17" t="s">
        <v>1718</v>
      </c>
      <c r="AM8" s="17" t="s">
        <v>1727</v>
      </c>
    </row>
    <row r="9" spans="1:40" ht="48.75" customHeight="1">
      <c r="A9" s="12"/>
      <c r="B9" s="12" t="s">
        <v>86</v>
      </c>
      <c r="C9" s="12"/>
      <c r="D9" s="12"/>
      <c r="E9" s="12" t="s">
        <v>87</v>
      </c>
      <c r="F9" s="14" t="s">
        <v>88</v>
      </c>
      <c r="G9" s="14" t="s">
        <v>89</v>
      </c>
      <c r="H9" s="12"/>
      <c r="I9" s="12">
        <v>8</v>
      </c>
      <c r="J9" s="106" t="s">
        <v>1411</v>
      </c>
      <c r="K9" s="12"/>
      <c r="L9" s="12"/>
      <c r="M9" s="32" t="s">
        <v>1657</v>
      </c>
      <c r="N9" s="15"/>
      <c r="O9" s="15"/>
      <c r="P9" s="15"/>
      <c r="Q9" s="16" t="s">
        <v>1398</v>
      </c>
      <c r="X9" s="1"/>
      <c r="Y9" s="1"/>
      <c r="Z9" s="3"/>
      <c r="AA9" s="1" t="s">
        <v>1484</v>
      </c>
      <c r="AB9" s="4" t="s">
        <v>1490</v>
      </c>
      <c r="AC9" s="17" t="s">
        <v>1542</v>
      </c>
      <c r="AD9" s="17" t="s">
        <v>1611</v>
      </c>
      <c r="AF9" s="17" t="s">
        <v>1636</v>
      </c>
      <c r="AI9" s="17" t="s">
        <v>1685</v>
      </c>
      <c r="AJ9" s="11" t="s">
        <v>1701</v>
      </c>
      <c r="AL9" s="17" t="s">
        <v>1719</v>
      </c>
      <c r="AM9" s="17" t="s">
        <v>1728</v>
      </c>
    </row>
    <row r="10" spans="1:40" ht="29.25" customHeight="1">
      <c r="A10" s="12"/>
      <c r="B10" s="12"/>
      <c r="C10" s="12"/>
      <c r="D10" s="12"/>
      <c r="E10" s="12" t="s">
        <v>92</v>
      </c>
      <c r="F10" s="14" t="s">
        <v>93</v>
      </c>
      <c r="G10" s="14" t="s">
        <v>94</v>
      </c>
      <c r="H10" s="12"/>
      <c r="I10" s="12">
        <v>9</v>
      </c>
      <c r="J10" s="106" t="s">
        <v>1880</v>
      </c>
      <c r="K10" s="12"/>
      <c r="L10" s="12"/>
      <c r="M10" s="32"/>
      <c r="N10" s="15"/>
      <c r="O10" s="15"/>
      <c r="P10" s="15"/>
      <c r="Q10" s="16" t="s">
        <v>1399</v>
      </c>
      <c r="AB10" s="4" t="s">
        <v>1491</v>
      </c>
      <c r="AC10" s="17" t="s">
        <v>1543</v>
      </c>
      <c r="AD10" s="17" t="s">
        <v>1612</v>
      </c>
      <c r="AF10" s="17" t="s">
        <v>1637</v>
      </c>
      <c r="AI10" s="17" t="s">
        <v>1686</v>
      </c>
      <c r="AJ10" s="11" t="s">
        <v>1702</v>
      </c>
      <c r="AM10" s="17" t="s">
        <v>1729</v>
      </c>
    </row>
    <row r="11" spans="1:40" ht="29.25" customHeight="1">
      <c r="A11" s="12"/>
      <c r="B11" s="12"/>
      <c r="C11" s="12"/>
      <c r="D11" s="12"/>
      <c r="E11" s="12" t="s">
        <v>97</v>
      </c>
      <c r="F11" s="14" t="s">
        <v>98</v>
      </c>
      <c r="G11" s="14" t="s">
        <v>99</v>
      </c>
      <c r="H11" s="12"/>
      <c r="I11" s="12">
        <v>10</v>
      </c>
      <c r="J11" s="105" t="s">
        <v>90</v>
      </c>
      <c r="K11" s="12"/>
      <c r="L11" s="12"/>
      <c r="M11" s="32"/>
      <c r="N11" s="15"/>
      <c r="O11" s="15"/>
      <c r="P11" s="15"/>
      <c r="Q11" s="16" t="s">
        <v>1400</v>
      </c>
      <c r="AB11" s="4" t="s">
        <v>1492</v>
      </c>
      <c r="AC11" s="17" t="s">
        <v>1544</v>
      </c>
      <c r="AD11" s="17" t="s">
        <v>1613</v>
      </c>
      <c r="AF11" s="17" t="s">
        <v>1638</v>
      </c>
      <c r="AI11" s="17" t="s">
        <v>1687</v>
      </c>
      <c r="AJ11" s="11" t="s">
        <v>1703</v>
      </c>
      <c r="AM11" s="17" t="s">
        <v>1730</v>
      </c>
    </row>
    <row r="12" spans="1:40" ht="29.25" customHeight="1">
      <c r="A12" s="12"/>
      <c r="B12" s="12"/>
      <c r="C12" s="12"/>
      <c r="D12" s="12"/>
      <c r="E12" s="12" t="s">
        <v>102</v>
      </c>
      <c r="F12" s="14" t="s">
        <v>103</v>
      </c>
      <c r="G12" s="14" t="s">
        <v>104</v>
      </c>
      <c r="H12" s="12"/>
      <c r="I12" s="12">
        <v>11</v>
      </c>
      <c r="J12" s="105" t="s">
        <v>95</v>
      </c>
      <c r="K12" s="12"/>
      <c r="L12" s="12"/>
      <c r="M12" s="33"/>
      <c r="N12" s="12"/>
      <c r="O12" s="12"/>
      <c r="P12" s="12"/>
      <c r="Q12" s="16" t="s">
        <v>1401</v>
      </c>
      <c r="AB12" s="4" t="s">
        <v>1493</v>
      </c>
      <c r="AC12" s="17" t="s">
        <v>1545</v>
      </c>
      <c r="AD12" s="17" t="s">
        <v>1614</v>
      </c>
      <c r="AF12" s="17" t="s">
        <v>1639</v>
      </c>
      <c r="AI12" s="17" t="s">
        <v>1688</v>
      </c>
    </row>
    <row r="13" spans="1:40" ht="29.25" customHeight="1">
      <c r="A13" s="12"/>
      <c r="B13" s="12"/>
      <c r="C13" s="12"/>
      <c r="D13" s="12"/>
      <c r="E13" s="12" t="s">
        <v>106</v>
      </c>
      <c r="F13" s="14" t="s">
        <v>107</v>
      </c>
      <c r="G13" s="14" t="s">
        <v>108</v>
      </c>
      <c r="H13" s="12"/>
      <c r="I13" s="12">
        <v>12</v>
      </c>
      <c r="J13" s="105" t="s">
        <v>100</v>
      </c>
      <c r="K13" s="12"/>
      <c r="L13" s="12"/>
      <c r="M13" s="33"/>
      <c r="N13" s="12"/>
      <c r="O13" s="12"/>
      <c r="P13" s="12"/>
      <c r="Q13" s="16" t="s">
        <v>1402</v>
      </c>
      <c r="AB13" s="4" t="s">
        <v>1494</v>
      </c>
      <c r="AC13" s="17" t="s">
        <v>1546</v>
      </c>
      <c r="AD13" s="17" t="s">
        <v>1615</v>
      </c>
      <c r="AI13" s="17" t="s">
        <v>1689</v>
      </c>
    </row>
    <row r="14" spans="1:40" ht="29.25" customHeight="1">
      <c r="A14" s="12"/>
      <c r="B14" s="12"/>
      <c r="C14" s="12"/>
      <c r="D14" s="12"/>
      <c r="E14" s="12" t="s">
        <v>110</v>
      </c>
      <c r="F14" s="14" t="s">
        <v>111</v>
      </c>
      <c r="G14" s="14" t="s">
        <v>112</v>
      </c>
      <c r="H14" s="12"/>
      <c r="I14" s="12"/>
      <c r="J14" s="105" t="s">
        <v>105</v>
      </c>
      <c r="K14" s="12"/>
      <c r="L14" s="12"/>
      <c r="M14" s="33"/>
      <c r="N14" s="12"/>
      <c r="O14" s="12"/>
      <c r="P14" s="12"/>
      <c r="Q14" s="16" t="s">
        <v>1403</v>
      </c>
      <c r="AB14" s="4" t="s">
        <v>1495</v>
      </c>
      <c r="AC14" s="17" t="s">
        <v>1547</v>
      </c>
      <c r="AD14" s="17" t="s">
        <v>1616</v>
      </c>
      <c r="AI14" s="17" t="s">
        <v>1690</v>
      </c>
    </row>
    <row r="15" spans="1:40" ht="29.25" customHeight="1">
      <c r="A15" s="12"/>
      <c r="B15" s="12"/>
      <c r="C15" s="12"/>
      <c r="D15" s="12"/>
      <c r="E15" s="12" t="s">
        <v>71</v>
      </c>
      <c r="F15" s="14" t="s">
        <v>114</v>
      </c>
      <c r="G15" s="14" t="s">
        <v>115</v>
      </c>
      <c r="H15" s="12"/>
      <c r="I15" s="12"/>
      <c r="J15" s="105" t="s">
        <v>1881</v>
      </c>
      <c r="K15" s="12"/>
      <c r="L15" s="12"/>
      <c r="M15" s="33"/>
      <c r="N15" s="12"/>
      <c r="O15" s="12"/>
      <c r="P15" s="12"/>
      <c r="Q15" s="16" t="s">
        <v>1404</v>
      </c>
      <c r="AB15" s="4" t="s">
        <v>1496</v>
      </c>
      <c r="AC15" s="17" t="s">
        <v>1548</v>
      </c>
      <c r="AD15" s="17" t="s">
        <v>1617</v>
      </c>
      <c r="AI15" s="17" t="s">
        <v>1691</v>
      </c>
    </row>
    <row r="16" spans="1:40" ht="29.25" customHeight="1">
      <c r="A16" s="12"/>
      <c r="B16" s="12"/>
      <c r="C16" s="12"/>
      <c r="D16" s="12"/>
      <c r="E16" s="12" t="s">
        <v>118</v>
      </c>
      <c r="F16" s="14" t="s">
        <v>119</v>
      </c>
      <c r="G16" s="14" t="s">
        <v>120</v>
      </c>
      <c r="H16" s="12"/>
      <c r="I16" s="12"/>
      <c r="J16" s="105" t="s">
        <v>1882</v>
      </c>
      <c r="K16" s="12"/>
      <c r="L16" s="12"/>
      <c r="M16" s="33"/>
      <c r="N16" s="12"/>
      <c r="O16" s="12"/>
      <c r="P16" s="12"/>
      <c r="Q16" s="16" t="s">
        <v>1405</v>
      </c>
      <c r="AB16" s="4" t="s">
        <v>91</v>
      </c>
      <c r="AC16" s="17" t="s">
        <v>1549</v>
      </c>
      <c r="AD16" s="17" t="s">
        <v>1618</v>
      </c>
      <c r="AI16" s="17" t="s">
        <v>1692</v>
      </c>
    </row>
    <row r="17" spans="1:30" ht="29.25" customHeight="1">
      <c r="A17" s="12"/>
      <c r="B17" s="12"/>
      <c r="C17" s="12"/>
      <c r="D17" s="12"/>
      <c r="E17" s="12" t="s">
        <v>123</v>
      </c>
      <c r="F17" s="14" t="s">
        <v>124</v>
      </c>
      <c r="G17" s="14" t="s">
        <v>125</v>
      </c>
      <c r="H17" s="12"/>
      <c r="I17" s="12"/>
      <c r="J17" s="105" t="s">
        <v>116</v>
      </c>
      <c r="K17" s="12"/>
      <c r="L17" s="12"/>
      <c r="M17" s="33"/>
      <c r="N17" s="12"/>
      <c r="O17" s="12"/>
      <c r="P17" s="12"/>
      <c r="Q17" s="16" t="s">
        <v>1406</v>
      </c>
      <c r="AB17" s="4" t="s">
        <v>95</v>
      </c>
      <c r="AC17" s="17" t="s">
        <v>1550</v>
      </c>
      <c r="AD17" s="17" t="s">
        <v>1619</v>
      </c>
    </row>
    <row r="18" spans="1:30" ht="29.25" customHeight="1">
      <c r="A18" s="12"/>
      <c r="B18" s="12"/>
      <c r="C18" s="12"/>
      <c r="D18" s="12"/>
      <c r="E18" s="12" t="s">
        <v>127</v>
      </c>
      <c r="F18" s="14" t="s">
        <v>128</v>
      </c>
      <c r="G18" s="14" t="s">
        <v>129</v>
      </c>
      <c r="H18" s="12"/>
      <c r="I18" s="12"/>
      <c r="J18" s="105" t="s">
        <v>121</v>
      </c>
      <c r="K18" s="12"/>
      <c r="L18" s="12"/>
      <c r="M18" s="33"/>
      <c r="N18" s="12"/>
      <c r="O18" s="12"/>
      <c r="P18" s="12"/>
      <c r="Q18" s="12" t="s">
        <v>1407</v>
      </c>
      <c r="AB18" s="4" t="s">
        <v>44</v>
      </c>
      <c r="AD18" s="17" t="s">
        <v>1620</v>
      </c>
    </row>
    <row r="19" spans="1:30" ht="29.25" customHeight="1">
      <c r="A19" s="12"/>
      <c r="B19" s="12"/>
      <c r="C19" s="12"/>
      <c r="D19" s="12"/>
      <c r="E19" s="12" t="s">
        <v>130</v>
      </c>
      <c r="F19" s="14" t="s">
        <v>131</v>
      </c>
      <c r="G19" s="14" t="s">
        <v>132</v>
      </c>
      <c r="H19" s="12"/>
      <c r="I19" s="12"/>
      <c r="J19" s="106" t="s">
        <v>1883</v>
      </c>
      <c r="K19" s="12"/>
      <c r="L19" s="12"/>
      <c r="M19" s="33"/>
      <c r="N19" s="12"/>
      <c r="O19" s="12"/>
      <c r="P19" s="12"/>
      <c r="AB19" s="4" t="s">
        <v>117</v>
      </c>
      <c r="AD19" s="17" t="s">
        <v>1621</v>
      </c>
    </row>
    <row r="20" spans="1:30" ht="29.25" customHeight="1">
      <c r="A20" s="12"/>
      <c r="B20" s="12"/>
      <c r="C20" s="12"/>
      <c r="D20" s="12"/>
      <c r="E20" s="12" t="s">
        <v>133</v>
      </c>
      <c r="F20" s="14" t="s">
        <v>134</v>
      </c>
      <c r="G20" s="14" t="s">
        <v>135</v>
      </c>
      <c r="H20" s="12"/>
      <c r="I20" s="12"/>
      <c r="J20" s="106" t="s">
        <v>1884</v>
      </c>
      <c r="K20" s="12"/>
      <c r="L20" s="12"/>
      <c r="M20" s="33"/>
      <c r="N20" s="12"/>
      <c r="O20" s="12"/>
      <c r="P20" s="12"/>
      <c r="AB20" s="4" t="s">
        <v>1497</v>
      </c>
      <c r="AD20" s="17" t="s">
        <v>1622</v>
      </c>
    </row>
    <row r="21" spans="1:30" ht="29.25" customHeight="1">
      <c r="A21" s="12"/>
      <c r="B21" s="12"/>
      <c r="C21" s="12"/>
      <c r="D21" s="12"/>
      <c r="E21" s="12" t="s">
        <v>136</v>
      </c>
      <c r="F21" s="14" t="s">
        <v>137</v>
      </c>
      <c r="G21" s="14" t="s">
        <v>138</v>
      </c>
      <c r="H21" s="12"/>
      <c r="I21" s="12"/>
      <c r="J21" s="106" t="s">
        <v>1885</v>
      </c>
      <c r="K21" s="12"/>
      <c r="L21" s="12"/>
      <c r="M21" s="33"/>
      <c r="N21" s="12"/>
      <c r="O21" s="12"/>
      <c r="P21" s="12"/>
      <c r="AB21" s="4" t="s">
        <v>152</v>
      </c>
      <c r="AD21" s="17" t="s">
        <v>1623</v>
      </c>
    </row>
    <row r="22" spans="1:30" ht="29.25" customHeight="1">
      <c r="A22" s="12"/>
      <c r="B22" s="12"/>
      <c r="C22" s="12"/>
      <c r="D22" s="12"/>
      <c r="E22" s="12" t="s">
        <v>139</v>
      </c>
      <c r="F22" s="14" t="s">
        <v>140</v>
      </c>
      <c r="G22" s="14" t="s">
        <v>141</v>
      </c>
      <c r="H22" s="12"/>
      <c r="I22" s="12"/>
      <c r="J22" s="105" t="s">
        <v>117</v>
      </c>
      <c r="K22" s="12"/>
      <c r="L22" s="12"/>
      <c r="M22" s="33"/>
      <c r="N22" s="12"/>
      <c r="O22" s="12"/>
      <c r="P22" s="12"/>
      <c r="AB22" s="4" t="s">
        <v>1498</v>
      </c>
      <c r="AD22" s="17" t="s">
        <v>1624</v>
      </c>
    </row>
    <row r="23" spans="1:30" ht="29.25" customHeight="1">
      <c r="A23" s="12"/>
      <c r="B23" s="12"/>
      <c r="C23" s="12"/>
      <c r="D23" s="12"/>
      <c r="E23" s="12" t="s">
        <v>142</v>
      </c>
      <c r="F23" s="14" t="s">
        <v>143</v>
      </c>
      <c r="G23" s="14" t="s">
        <v>144</v>
      </c>
      <c r="H23" s="12"/>
      <c r="I23" s="12"/>
      <c r="J23" s="105" t="s">
        <v>1526</v>
      </c>
      <c r="K23" s="12"/>
      <c r="L23" s="12"/>
      <c r="N23" s="12"/>
      <c r="O23" s="12"/>
      <c r="P23" s="12"/>
      <c r="AB23" s="4" t="s">
        <v>1499</v>
      </c>
      <c r="AD23" s="17" t="s">
        <v>1625</v>
      </c>
    </row>
    <row r="24" spans="1:30" ht="29.25" customHeight="1">
      <c r="A24" s="12"/>
      <c r="B24" s="12"/>
      <c r="C24" s="12"/>
      <c r="D24" s="12"/>
      <c r="E24" s="12" t="s">
        <v>146</v>
      </c>
      <c r="F24" s="14" t="s">
        <v>147</v>
      </c>
      <c r="G24" s="14" t="s">
        <v>148</v>
      </c>
      <c r="H24" s="12"/>
      <c r="I24" s="12"/>
      <c r="J24" s="106" t="s">
        <v>1410</v>
      </c>
      <c r="K24" s="12"/>
      <c r="L24" s="12"/>
      <c r="M24" s="33"/>
      <c r="N24" s="12"/>
      <c r="O24" s="12"/>
      <c r="P24" s="12"/>
      <c r="AB24" s="4" t="s">
        <v>1500</v>
      </c>
      <c r="AD24" s="17" t="s">
        <v>1626</v>
      </c>
    </row>
    <row r="25" spans="1:30" ht="29.25" customHeight="1">
      <c r="A25" s="12"/>
      <c r="B25" s="12"/>
      <c r="C25" s="12"/>
      <c r="D25" s="12"/>
      <c r="E25" s="12" t="s">
        <v>149</v>
      </c>
      <c r="F25" s="14" t="s">
        <v>150</v>
      </c>
      <c r="G25" s="14" t="s">
        <v>151</v>
      </c>
      <c r="H25" s="12"/>
      <c r="I25" s="12"/>
      <c r="J25" s="106" t="s">
        <v>1886</v>
      </c>
      <c r="K25" s="12"/>
      <c r="L25" s="12"/>
      <c r="M25" s="33"/>
      <c r="N25" s="12"/>
      <c r="O25" s="12"/>
      <c r="P25" s="12"/>
      <c r="AB25" s="4" t="s">
        <v>1501</v>
      </c>
      <c r="AD25" s="17" t="s">
        <v>1627</v>
      </c>
    </row>
    <row r="26" spans="1:30" ht="29.25" customHeight="1">
      <c r="A26" s="12"/>
      <c r="B26" s="12"/>
      <c r="C26" s="12"/>
      <c r="D26" s="12"/>
      <c r="E26" s="12" t="s">
        <v>153</v>
      </c>
      <c r="F26" s="14" t="s">
        <v>154</v>
      </c>
      <c r="G26" s="14" t="s">
        <v>155</v>
      </c>
      <c r="H26" s="12"/>
      <c r="I26" s="12"/>
      <c r="J26" s="115" t="s">
        <v>1887</v>
      </c>
      <c r="K26" s="12"/>
      <c r="L26" s="12"/>
      <c r="M26" s="33"/>
      <c r="N26" s="12"/>
      <c r="O26" s="12"/>
      <c r="P26" s="12"/>
      <c r="AB26" s="4" t="s">
        <v>1502</v>
      </c>
      <c r="AD26" s="17" t="s">
        <v>1628</v>
      </c>
    </row>
    <row r="27" spans="1:30" ht="29.25" customHeight="1">
      <c r="A27" s="12"/>
      <c r="B27" s="12"/>
      <c r="C27" s="12"/>
      <c r="D27" s="12"/>
      <c r="E27" s="12" t="s">
        <v>156</v>
      </c>
      <c r="F27" s="14" t="s">
        <v>157</v>
      </c>
      <c r="G27" s="14" t="s">
        <v>158</v>
      </c>
      <c r="H27" s="12"/>
      <c r="I27" s="12"/>
      <c r="J27" s="105" t="s">
        <v>1888</v>
      </c>
      <c r="K27" s="12"/>
      <c r="L27" s="12"/>
      <c r="M27" s="33" t="s">
        <v>2368</v>
      </c>
      <c r="N27" s="12"/>
      <c r="O27" s="12"/>
      <c r="P27" s="12"/>
      <c r="AB27" s="4" t="s">
        <v>1503</v>
      </c>
    </row>
    <row r="28" spans="1:30" ht="29.25" customHeight="1">
      <c r="A28" s="12"/>
      <c r="B28" s="12"/>
      <c r="C28" s="12"/>
      <c r="D28" s="12"/>
      <c r="E28" s="12" t="s">
        <v>159</v>
      </c>
      <c r="F28" s="14" t="s">
        <v>160</v>
      </c>
      <c r="G28" s="14" t="s">
        <v>161</v>
      </c>
      <c r="H28" s="12"/>
      <c r="I28" s="12"/>
      <c r="J28" s="105" t="s">
        <v>1889</v>
      </c>
      <c r="K28" s="12"/>
      <c r="L28" s="12"/>
      <c r="M28" s="33" t="s">
        <v>2365</v>
      </c>
      <c r="N28" s="12"/>
      <c r="O28" s="12"/>
      <c r="P28" s="12"/>
      <c r="AB28" s="4" t="s">
        <v>1504</v>
      </c>
    </row>
    <row r="29" spans="1:30" ht="29.25" customHeight="1">
      <c r="A29" s="12"/>
      <c r="B29" s="12"/>
      <c r="C29" s="12"/>
      <c r="D29" s="12"/>
      <c r="E29" s="12" t="s">
        <v>162</v>
      </c>
      <c r="F29" s="14" t="s">
        <v>163</v>
      </c>
      <c r="G29" s="14" t="s">
        <v>164</v>
      </c>
      <c r="H29" s="12"/>
      <c r="I29" s="12"/>
      <c r="J29" s="105" t="s">
        <v>1890</v>
      </c>
      <c r="K29" s="12"/>
      <c r="L29" s="12"/>
      <c r="M29" s="33"/>
      <c r="N29" s="12"/>
      <c r="O29" s="12"/>
      <c r="P29" s="12"/>
      <c r="AB29" s="4" t="s">
        <v>1505</v>
      </c>
    </row>
    <row r="30" spans="1:30" ht="29.25" customHeight="1">
      <c r="A30" s="12"/>
      <c r="B30" s="12"/>
      <c r="C30" s="12"/>
      <c r="D30" s="12"/>
      <c r="E30" s="12" t="s">
        <v>165</v>
      </c>
      <c r="F30" s="14" t="s">
        <v>166</v>
      </c>
      <c r="G30" s="14" t="s">
        <v>167</v>
      </c>
      <c r="H30" s="12"/>
      <c r="I30" s="12"/>
      <c r="J30" s="115" t="s">
        <v>1891</v>
      </c>
      <c r="K30" s="12"/>
      <c r="L30" s="12"/>
      <c r="M30" s="33"/>
      <c r="N30" s="12"/>
      <c r="O30" s="12"/>
      <c r="P30" s="12"/>
      <c r="AB30" s="4" t="s">
        <v>1506</v>
      </c>
    </row>
    <row r="31" spans="1:30" ht="29.25" customHeight="1">
      <c r="A31" s="12"/>
      <c r="B31" s="12"/>
      <c r="C31" s="12"/>
      <c r="D31" s="12"/>
      <c r="E31" s="12" t="s">
        <v>169</v>
      </c>
      <c r="F31" s="14" t="s">
        <v>170</v>
      </c>
      <c r="G31" s="14" t="s">
        <v>171</v>
      </c>
      <c r="H31" s="12"/>
      <c r="I31" s="12"/>
      <c r="J31" s="115" t="s">
        <v>1892</v>
      </c>
      <c r="K31" s="12"/>
      <c r="L31" s="12"/>
      <c r="M31" s="33" t="s">
        <v>2366</v>
      </c>
      <c r="N31" s="12"/>
      <c r="O31" s="12"/>
      <c r="P31" s="12"/>
      <c r="AB31" s="4" t="s">
        <v>1507</v>
      </c>
    </row>
    <row r="32" spans="1:30" ht="29.25" customHeight="1">
      <c r="A32" s="12"/>
      <c r="B32" s="12"/>
      <c r="C32" s="12"/>
      <c r="D32" s="12"/>
      <c r="E32" s="12" t="s">
        <v>172</v>
      </c>
      <c r="F32" s="14" t="s">
        <v>173</v>
      </c>
      <c r="G32" s="14" t="s">
        <v>174</v>
      </c>
      <c r="H32" s="12"/>
      <c r="I32" s="12"/>
      <c r="J32" s="105" t="s">
        <v>1893</v>
      </c>
      <c r="K32" s="12"/>
      <c r="L32" s="12"/>
      <c r="M32" s="33"/>
      <c r="N32" s="12"/>
      <c r="O32" s="12"/>
      <c r="P32" s="12"/>
      <c r="AB32" s="4" t="s">
        <v>1508</v>
      </c>
    </row>
    <row r="33" spans="1:28" ht="29.25" customHeight="1">
      <c r="A33" s="12"/>
      <c r="B33" s="12"/>
      <c r="C33" s="12"/>
      <c r="D33" s="12"/>
      <c r="E33" s="12" t="s">
        <v>175</v>
      </c>
      <c r="F33" s="14" t="s">
        <v>176</v>
      </c>
      <c r="G33" s="14" t="s">
        <v>177</v>
      </c>
      <c r="H33" s="12"/>
      <c r="I33" s="12"/>
      <c r="J33" s="105" t="s">
        <v>1894</v>
      </c>
      <c r="K33" s="12"/>
      <c r="L33" s="12"/>
      <c r="M33" s="33"/>
      <c r="N33" s="12"/>
      <c r="O33" s="12"/>
      <c r="P33" s="12"/>
      <c r="AB33" s="4" t="s">
        <v>1509</v>
      </c>
    </row>
    <row r="34" spans="1:28" ht="29.25" customHeight="1">
      <c r="A34" s="12"/>
      <c r="B34" s="12"/>
      <c r="C34" s="12"/>
      <c r="D34" s="12"/>
      <c r="E34" s="12" t="s">
        <v>178</v>
      </c>
      <c r="F34" s="14" t="s">
        <v>179</v>
      </c>
      <c r="G34" s="14" t="s">
        <v>180</v>
      </c>
      <c r="H34" s="12"/>
      <c r="I34" s="12"/>
      <c r="J34" s="105" t="s">
        <v>1895</v>
      </c>
      <c r="K34" s="12"/>
      <c r="L34" s="12"/>
      <c r="M34" s="33"/>
      <c r="N34" s="12"/>
      <c r="O34" s="12"/>
      <c r="P34" s="12"/>
      <c r="AB34" s="4" t="s">
        <v>1510</v>
      </c>
    </row>
    <row r="35" spans="1:28" ht="29.25" customHeight="1">
      <c r="A35" s="12"/>
      <c r="B35" s="12"/>
      <c r="C35" s="12"/>
      <c r="D35" s="12"/>
      <c r="E35" s="12" t="s">
        <v>181</v>
      </c>
      <c r="F35" s="14"/>
      <c r="G35" s="14" t="s">
        <v>182</v>
      </c>
      <c r="H35" s="12"/>
      <c r="I35" s="12"/>
      <c r="J35" s="115" t="s">
        <v>1896</v>
      </c>
      <c r="K35" s="12"/>
      <c r="L35" s="12"/>
      <c r="M35" s="33"/>
      <c r="N35" s="12"/>
      <c r="O35" s="12"/>
      <c r="P35" s="12"/>
      <c r="AB35" s="4" t="s">
        <v>1511</v>
      </c>
    </row>
    <row r="36" spans="1:28" ht="29.25" customHeight="1">
      <c r="A36" s="12"/>
      <c r="B36" s="12"/>
      <c r="C36" s="12"/>
      <c r="D36" s="12"/>
      <c r="E36" s="12" t="s">
        <v>84</v>
      </c>
      <c r="F36" s="12"/>
      <c r="G36" s="14" t="s">
        <v>183</v>
      </c>
      <c r="H36" s="12"/>
      <c r="I36" s="12"/>
      <c r="J36" s="115" t="s">
        <v>1897</v>
      </c>
      <c r="K36" s="12"/>
      <c r="L36" s="12"/>
      <c r="M36" s="33"/>
      <c r="N36" s="12"/>
      <c r="O36" s="12"/>
      <c r="P36" s="12"/>
      <c r="AB36" s="4" t="s">
        <v>1512</v>
      </c>
    </row>
    <row r="37" spans="1:28" ht="29.25" customHeight="1">
      <c r="A37" s="12"/>
      <c r="B37" s="12"/>
      <c r="C37" s="12"/>
      <c r="D37" s="12"/>
      <c r="E37" s="12" t="s">
        <v>184</v>
      </c>
      <c r="F37" s="12"/>
      <c r="G37" s="14" t="s">
        <v>185</v>
      </c>
      <c r="H37" s="12"/>
      <c r="I37" s="12"/>
      <c r="J37" s="105" t="s">
        <v>1898</v>
      </c>
      <c r="K37" s="12"/>
      <c r="L37" s="12"/>
      <c r="M37" s="33"/>
      <c r="N37" s="12"/>
      <c r="O37" s="12"/>
      <c r="P37" s="12"/>
      <c r="AB37" s="4" t="s">
        <v>1513</v>
      </c>
    </row>
    <row r="38" spans="1:28" ht="29.25" customHeight="1">
      <c r="A38" s="12"/>
      <c r="B38" s="12"/>
      <c r="C38" s="12"/>
      <c r="D38" s="12"/>
      <c r="E38" s="12" t="s">
        <v>186</v>
      </c>
      <c r="F38" s="12"/>
      <c r="G38" s="14" t="s">
        <v>187</v>
      </c>
      <c r="H38" s="12"/>
      <c r="I38" s="12"/>
      <c r="J38" s="105" t="s">
        <v>1899</v>
      </c>
      <c r="K38" s="12"/>
      <c r="L38" s="12"/>
      <c r="M38" s="33"/>
      <c r="N38" s="12"/>
      <c r="O38" s="12"/>
      <c r="P38" s="12"/>
      <c r="AB38" s="4" t="s">
        <v>126</v>
      </c>
    </row>
    <row r="39" spans="1:28" ht="29.25" customHeight="1">
      <c r="A39" s="12"/>
      <c r="B39" s="12"/>
      <c r="C39" s="12"/>
      <c r="D39" s="12"/>
      <c r="E39" s="12" t="s">
        <v>188</v>
      </c>
      <c r="F39" s="12"/>
      <c r="G39" s="14" t="s">
        <v>189</v>
      </c>
      <c r="H39" s="12"/>
      <c r="I39" s="12"/>
      <c r="J39" s="105" t="s">
        <v>1900</v>
      </c>
      <c r="K39" s="12"/>
      <c r="L39" s="12"/>
      <c r="M39" s="33"/>
      <c r="N39" s="12"/>
      <c r="O39" s="12"/>
      <c r="P39" s="12"/>
      <c r="AB39" s="4" t="s">
        <v>1514</v>
      </c>
    </row>
    <row r="40" spans="1:28" ht="29.25" customHeight="1">
      <c r="A40" s="12"/>
      <c r="B40" s="12"/>
      <c r="C40" s="12"/>
      <c r="D40" s="12"/>
      <c r="E40" s="12" t="s">
        <v>190</v>
      </c>
      <c r="F40" s="12"/>
      <c r="G40" s="14" t="s">
        <v>191</v>
      </c>
      <c r="H40" s="12"/>
      <c r="I40" s="12"/>
      <c r="J40" s="105" t="s">
        <v>1901</v>
      </c>
      <c r="K40" s="12"/>
      <c r="L40" s="12"/>
      <c r="M40" s="33"/>
      <c r="N40" s="12"/>
      <c r="O40" s="12"/>
      <c r="P40" s="12"/>
      <c r="AB40" s="4" t="s">
        <v>72</v>
      </c>
    </row>
    <row r="41" spans="1:28" ht="29.25" customHeight="1">
      <c r="A41" s="12"/>
      <c r="B41" s="12"/>
      <c r="C41" s="12"/>
      <c r="D41" s="12"/>
      <c r="E41" s="12" t="s">
        <v>193</v>
      </c>
      <c r="F41" s="12"/>
      <c r="G41" s="14" t="s">
        <v>194</v>
      </c>
      <c r="H41" s="12"/>
      <c r="I41" s="12"/>
      <c r="J41" s="115" t="s">
        <v>1902</v>
      </c>
      <c r="K41" s="12"/>
      <c r="L41" s="12"/>
      <c r="M41" s="33"/>
      <c r="N41" s="12"/>
      <c r="O41" s="12"/>
      <c r="P41" s="12"/>
      <c r="AB41" s="4" t="s">
        <v>113</v>
      </c>
    </row>
    <row r="42" spans="1:28" ht="29.25" customHeight="1">
      <c r="A42" s="12"/>
      <c r="B42" s="12"/>
      <c r="C42" s="12"/>
      <c r="D42" s="12"/>
      <c r="E42" s="12" t="s">
        <v>195</v>
      </c>
      <c r="F42" s="12"/>
      <c r="G42" s="14" t="s">
        <v>196</v>
      </c>
      <c r="H42" s="12"/>
      <c r="I42" s="12"/>
      <c r="J42" s="115" t="s">
        <v>1903</v>
      </c>
      <c r="K42" s="12"/>
      <c r="L42" s="12"/>
      <c r="M42" s="33"/>
      <c r="N42" s="12"/>
      <c r="O42" s="12"/>
      <c r="P42" s="12"/>
      <c r="AB42" s="4" t="s">
        <v>101</v>
      </c>
    </row>
    <row r="43" spans="1:28" ht="29.25" customHeight="1">
      <c r="A43" s="12"/>
      <c r="B43" s="12"/>
      <c r="C43" s="12"/>
      <c r="D43" s="12"/>
      <c r="E43" s="12" t="s">
        <v>197</v>
      </c>
      <c r="F43" s="12"/>
      <c r="G43" s="14" t="s">
        <v>198</v>
      </c>
      <c r="H43" s="12"/>
      <c r="I43" s="12"/>
      <c r="J43" s="105" t="s">
        <v>1904</v>
      </c>
      <c r="K43" s="12"/>
      <c r="L43" s="12"/>
      <c r="M43" s="33"/>
      <c r="N43" s="12"/>
      <c r="O43" s="12"/>
      <c r="P43" s="12"/>
      <c r="AB43" s="4" t="s">
        <v>109</v>
      </c>
    </row>
    <row r="44" spans="1:28" ht="29.25" customHeight="1">
      <c r="A44" s="12"/>
      <c r="B44" s="12"/>
      <c r="C44" s="12"/>
      <c r="D44" s="12"/>
      <c r="E44" s="12" t="s">
        <v>199</v>
      </c>
      <c r="F44" s="12"/>
      <c r="G44" s="14" t="s">
        <v>37</v>
      </c>
      <c r="H44" s="12"/>
      <c r="I44" s="12"/>
      <c r="J44" s="115" t="s">
        <v>1905</v>
      </c>
      <c r="K44" s="12"/>
      <c r="L44" s="12"/>
      <c r="M44" s="33"/>
      <c r="N44" s="12"/>
      <c r="O44" s="12"/>
      <c r="P44" s="12"/>
      <c r="AB44" s="4" t="s">
        <v>1515</v>
      </c>
    </row>
    <row r="45" spans="1:28" ht="29.25" customHeight="1">
      <c r="A45" s="12"/>
      <c r="B45" s="12"/>
      <c r="C45" s="12"/>
      <c r="D45" s="12"/>
      <c r="E45" s="12" t="s">
        <v>200</v>
      </c>
      <c r="F45" s="12"/>
      <c r="G45" s="14" t="s">
        <v>201</v>
      </c>
      <c r="H45" s="12"/>
      <c r="I45" s="12"/>
      <c r="J45" s="115" t="s">
        <v>1906</v>
      </c>
      <c r="K45" s="12"/>
      <c r="L45" s="12"/>
      <c r="M45" s="33"/>
      <c r="N45" s="12"/>
      <c r="O45" s="12"/>
      <c r="P45" s="12"/>
      <c r="AB45" s="4" t="s">
        <v>1516</v>
      </c>
    </row>
    <row r="46" spans="1:28" ht="29.25" customHeight="1">
      <c r="A46" s="12"/>
      <c r="B46" s="12"/>
      <c r="C46" s="12"/>
      <c r="D46" s="12"/>
      <c r="E46" s="12" t="s">
        <v>202</v>
      </c>
      <c r="F46" s="12"/>
      <c r="G46" s="14" t="s">
        <v>118</v>
      </c>
      <c r="H46" s="12"/>
      <c r="I46" s="12"/>
      <c r="J46" s="115" t="s">
        <v>1907</v>
      </c>
      <c r="K46" s="12"/>
      <c r="L46" s="12"/>
      <c r="M46" s="33"/>
      <c r="N46" s="12"/>
      <c r="O46" s="12"/>
      <c r="P46" s="12"/>
      <c r="AB46" s="4" t="s">
        <v>145</v>
      </c>
    </row>
    <row r="47" spans="1:28" ht="29.25" customHeight="1">
      <c r="A47" s="12"/>
      <c r="B47" s="12"/>
      <c r="C47" s="12"/>
      <c r="D47" s="12"/>
      <c r="E47" s="12" t="s">
        <v>203</v>
      </c>
      <c r="F47" s="12"/>
      <c r="G47" s="14" t="s">
        <v>204</v>
      </c>
      <c r="I47" s="12"/>
      <c r="J47" s="115" t="s">
        <v>1908</v>
      </c>
      <c r="K47" s="12"/>
      <c r="L47" s="12"/>
      <c r="M47" s="33"/>
      <c r="N47" s="12"/>
      <c r="O47" s="12"/>
      <c r="P47" s="12"/>
      <c r="AB47" s="4" t="s">
        <v>85</v>
      </c>
    </row>
    <row r="48" spans="1:28" ht="29.25" customHeight="1">
      <c r="A48" s="12"/>
      <c r="B48" s="12"/>
      <c r="C48" s="12"/>
      <c r="D48" s="12"/>
      <c r="E48" s="12" t="s">
        <v>205</v>
      </c>
      <c r="F48" s="12"/>
      <c r="G48" s="14" t="s">
        <v>206</v>
      </c>
      <c r="H48" s="12"/>
      <c r="I48" s="12"/>
      <c r="J48" s="115" t="s">
        <v>1909</v>
      </c>
      <c r="K48" s="12"/>
      <c r="L48" s="12"/>
      <c r="M48" s="33"/>
      <c r="N48" s="12"/>
      <c r="O48" s="12"/>
      <c r="P48" s="12"/>
      <c r="AB48" s="4" t="s">
        <v>1517</v>
      </c>
    </row>
    <row r="49" spans="1:28" ht="29.25" customHeight="1">
      <c r="A49" s="12"/>
      <c r="B49" s="12"/>
      <c r="C49" s="12"/>
      <c r="D49" s="12"/>
      <c r="E49" s="12" t="s">
        <v>207</v>
      </c>
      <c r="F49" s="12"/>
      <c r="G49" s="14" t="s">
        <v>208</v>
      </c>
      <c r="H49" s="12"/>
      <c r="I49" s="12"/>
      <c r="J49" s="105"/>
      <c r="K49" s="12"/>
      <c r="L49" s="12"/>
      <c r="M49" s="33"/>
      <c r="N49" s="12"/>
      <c r="O49" s="12"/>
      <c r="P49" s="12"/>
      <c r="AB49" s="4" t="s">
        <v>1518</v>
      </c>
    </row>
    <row r="50" spans="1:28" ht="29.25" customHeight="1">
      <c r="A50" s="12"/>
      <c r="B50" s="12"/>
      <c r="C50" s="12"/>
      <c r="D50" s="12"/>
      <c r="E50" s="12" t="s">
        <v>209</v>
      </c>
      <c r="F50" s="12"/>
      <c r="G50" s="14" t="s">
        <v>210</v>
      </c>
      <c r="H50" s="12"/>
      <c r="I50" s="12"/>
      <c r="K50" s="12"/>
      <c r="L50" s="12"/>
      <c r="M50" s="33"/>
      <c r="N50" s="12"/>
      <c r="O50" s="12"/>
      <c r="P50" s="12"/>
      <c r="AB50" s="4" t="s">
        <v>122</v>
      </c>
    </row>
    <row r="51" spans="1:28" ht="29.25" customHeight="1">
      <c r="A51" s="12"/>
      <c r="B51" s="12"/>
      <c r="C51" s="12"/>
      <c r="D51" s="12"/>
      <c r="E51" s="12" t="s">
        <v>31</v>
      </c>
      <c r="F51" s="12"/>
      <c r="G51" s="14" t="s">
        <v>211</v>
      </c>
      <c r="H51" s="12"/>
      <c r="I51" s="12"/>
      <c r="J51" s="105"/>
      <c r="K51" s="12"/>
      <c r="L51" s="12"/>
      <c r="M51" s="33"/>
      <c r="N51" s="12"/>
      <c r="O51" s="12"/>
      <c r="P51" s="12"/>
      <c r="AB51" s="4" t="s">
        <v>1519</v>
      </c>
    </row>
    <row r="52" spans="1:28" ht="29.25" customHeight="1">
      <c r="A52" s="12"/>
      <c r="B52" s="12"/>
      <c r="C52" s="12"/>
      <c r="D52" s="12"/>
      <c r="E52" s="12" t="s">
        <v>212</v>
      </c>
      <c r="F52" s="12"/>
      <c r="G52" s="14" t="s">
        <v>213</v>
      </c>
      <c r="H52" s="12"/>
      <c r="I52" s="12"/>
      <c r="J52" s="105"/>
      <c r="K52" s="12"/>
      <c r="L52" s="12"/>
      <c r="M52" s="33"/>
      <c r="N52" s="12"/>
      <c r="O52" s="12"/>
      <c r="P52" s="12"/>
    </row>
    <row r="53" spans="1:28" ht="29.25" customHeight="1">
      <c r="A53" s="12"/>
      <c r="B53" s="12"/>
      <c r="C53" s="12"/>
      <c r="D53" s="12"/>
      <c r="E53" s="12" t="s">
        <v>214</v>
      </c>
      <c r="F53" s="12"/>
      <c r="G53" s="14" t="s">
        <v>215</v>
      </c>
      <c r="H53" s="12"/>
      <c r="I53" s="12"/>
      <c r="J53" s="105"/>
      <c r="K53" s="12"/>
      <c r="L53" s="12"/>
      <c r="M53" s="33"/>
      <c r="N53" s="12"/>
      <c r="O53" s="12"/>
      <c r="P53" s="12"/>
    </row>
    <row r="54" spans="1:28" ht="29.25" customHeight="1">
      <c r="A54" s="12"/>
      <c r="B54" s="12"/>
      <c r="C54" s="12"/>
      <c r="D54" s="12"/>
      <c r="E54" s="12" t="s">
        <v>216</v>
      </c>
      <c r="F54" s="12"/>
      <c r="G54" s="14" t="s">
        <v>217</v>
      </c>
      <c r="H54" s="12"/>
      <c r="I54" s="12"/>
      <c r="J54" s="105"/>
      <c r="K54" s="12"/>
      <c r="L54" s="12"/>
      <c r="M54" s="33"/>
      <c r="N54" s="12"/>
      <c r="O54" s="12"/>
      <c r="P54" s="12"/>
    </row>
    <row r="55" spans="1:28" ht="29.25" customHeight="1">
      <c r="A55" s="12"/>
      <c r="B55" s="12"/>
      <c r="C55" s="12"/>
      <c r="D55" s="12"/>
      <c r="E55" s="12" t="s">
        <v>218</v>
      </c>
      <c r="F55" s="12"/>
      <c r="G55" s="14" t="s">
        <v>219</v>
      </c>
      <c r="H55" s="12"/>
      <c r="I55" s="12"/>
      <c r="J55" s="105"/>
      <c r="K55" s="12"/>
      <c r="L55" s="12"/>
      <c r="M55" s="33"/>
      <c r="N55" s="12"/>
      <c r="O55" s="12"/>
      <c r="P55" s="12"/>
    </row>
    <row r="56" spans="1:28" ht="29.25" customHeight="1">
      <c r="A56" s="12"/>
      <c r="B56" s="12"/>
      <c r="C56" s="12"/>
      <c r="D56" s="12"/>
      <c r="E56" s="12" t="s">
        <v>220</v>
      </c>
      <c r="F56" s="12"/>
      <c r="G56" s="14" t="s">
        <v>221</v>
      </c>
      <c r="H56" s="12"/>
      <c r="I56" s="12"/>
      <c r="J56" s="105"/>
      <c r="K56" s="12"/>
      <c r="L56" s="12"/>
      <c r="M56" s="33"/>
      <c r="N56" s="12"/>
      <c r="O56" s="12"/>
      <c r="P56" s="12"/>
    </row>
    <row r="57" spans="1:28" ht="29.25" customHeight="1">
      <c r="A57" s="12"/>
      <c r="B57" s="12"/>
      <c r="C57" s="12"/>
      <c r="D57" s="12"/>
      <c r="E57" s="12" t="s">
        <v>222</v>
      </c>
      <c r="F57" s="12"/>
      <c r="G57" s="14" t="s">
        <v>223</v>
      </c>
      <c r="H57" s="12"/>
      <c r="I57" s="12"/>
      <c r="J57" s="105"/>
      <c r="K57" s="12"/>
      <c r="L57" s="12"/>
      <c r="M57" s="33"/>
      <c r="N57" s="12"/>
      <c r="O57" s="12"/>
      <c r="P57" s="12"/>
    </row>
    <row r="58" spans="1:28" ht="29.25" customHeight="1">
      <c r="A58" s="12"/>
      <c r="B58" s="12"/>
      <c r="C58" s="12"/>
      <c r="D58" s="12"/>
      <c r="E58" s="12" t="s">
        <v>224</v>
      </c>
      <c r="F58" s="12"/>
      <c r="G58" s="14" t="s">
        <v>225</v>
      </c>
      <c r="H58" s="12"/>
      <c r="I58" s="12"/>
      <c r="J58" s="105"/>
      <c r="K58" s="12"/>
      <c r="L58" s="12"/>
      <c r="M58" s="33"/>
      <c r="N58" s="12"/>
      <c r="O58" s="12"/>
      <c r="P58" s="12"/>
    </row>
    <row r="59" spans="1:28" ht="29.25" customHeight="1">
      <c r="A59" s="12"/>
      <c r="B59" s="12"/>
      <c r="C59" s="12"/>
      <c r="D59" s="12"/>
      <c r="E59" s="12" t="s">
        <v>226</v>
      </c>
      <c r="F59" s="12"/>
      <c r="G59" s="14" t="s">
        <v>227</v>
      </c>
      <c r="H59" s="12"/>
      <c r="I59" s="12"/>
      <c r="J59" s="105"/>
      <c r="K59" s="12"/>
      <c r="L59" s="12"/>
      <c r="M59" s="33"/>
      <c r="N59" s="12"/>
      <c r="O59" s="12"/>
      <c r="P59" s="12"/>
    </row>
    <row r="60" spans="1:28" ht="29.25" customHeight="1">
      <c r="A60" s="12"/>
      <c r="B60" s="12"/>
      <c r="C60" s="12"/>
      <c r="D60" s="12"/>
      <c r="E60" s="12" t="s">
        <v>228</v>
      </c>
      <c r="F60" s="12"/>
      <c r="G60" s="14" t="s">
        <v>229</v>
      </c>
      <c r="H60" s="12"/>
      <c r="I60" s="12"/>
      <c r="J60" s="105"/>
      <c r="K60" s="12"/>
      <c r="L60" s="12"/>
      <c r="M60" s="33"/>
      <c r="N60" s="12"/>
      <c r="O60" s="12"/>
      <c r="P60" s="12"/>
    </row>
    <row r="61" spans="1:28" ht="29.25" customHeight="1">
      <c r="A61" s="12"/>
      <c r="B61" s="12"/>
      <c r="C61" s="12"/>
      <c r="D61" s="12"/>
      <c r="E61" s="12" t="s">
        <v>230</v>
      </c>
      <c r="F61" s="12"/>
      <c r="G61" s="14" t="s">
        <v>231</v>
      </c>
      <c r="H61" s="12"/>
      <c r="I61" s="12"/>
      <c r="J61" s="105"/>
      <c r="K61" s="12"/>
      <c r="L61" s="12"/>
      <c r="M61" s="33"/>
      <c r="N61" s="12"/>
      <c r="O61" s="12"/>
      <c r="P61" s="12"/>
    </row>
    <row r="62" spans="1:28" ht="29.25" customHeight="1">
      <c r="A62" s="12"/>
      <c r="B62" s="12"/>
      <c r="C62" s="12"/>
      <c r="D62" s="12"/>
      <c r="E62" s="12" t="s">
        <v>232</v>
      </c>
      <c r="F62" s="12"/>
      <c r="G62" s="14" t="s">
        <v>233</v>
      </c>
      <c r="H62" s="12"/>
      <c r="I62" s="12"/>
      <c r="J62" s="105"/>
      <c r="K62" s="12"/>
      <c r="L62" s="12"/>
      <c r="M62" s="33"/>
      <c r="N62" s="12"/>
      <c r="O62" s="12"/>
      <c r="P62" s="12"/>
    </row>
    <row r="63" spans="1:28" ht="29.25" customHeight="1">
      <c r="A63" s="12"/>
      <c r="B63" s="12"/>
      <c r="C63" s="12"/>
      <c r="D63" s="12"/>
      <c r="E63" s="12" t="s">
        <v>234</v>
      </c>
      <c r="F63" s="12"/>
      <c r="G63" s="14" t="s">
        <v>235</v>
      </c>
      <c r="H63" s="12"/>
      <c r="I63" s="12"/>
      <c r="J63" s="105"/>
      <c r="K63" s="12"/>
      <c r="L63" s="12"/>
      <c r="M63" s="33"/>
      <c r="N63" s="12"/>
      <c r="O63" s="12"/>
      <c r="P63" s="12"/>
    </row>
    <row r="64" spans="1:28" ht="29.25" customHeight="1">
      <c r="A64" s="12"/>
      <c r="B64" s="12"/>
      <c r="C64" s="12"/>
      <c r="D64" s="12"/>
      <c r="E64" s="12" t="s">
        <v>236</v>
      </c>
      <c r="F64" s="12"/>
      <c r="G64" s="14" t="s">
        <v>110</v>
      </c>
      <c r="H64" s="12"/>
      <c r="I64" s="12"/>
      <c r="J64" s="105"/>
      <c r="K64" s="12"/>
      <c r="L64" s="12"/>
      <c r="M64" s="33"/>
      <c r="N64" s="12"/>
      <c r="O64" s="12"/>
      <c r="P64" s="12"/>
    </row>
    <row r="65" spans="1:16" ht="29.25" customHeight="1">
      <c r="A65" s="12"/>
      <c r="B65" s="12"/>
      <c r="C65" s="12"/>
      <c r="D65" s="12"/>
      <c r="E65" s="12" t="s">
        <v>237</v>
      </c>
      <c r="F65" s="12"/>
      <c r="G65" s="14" t="s">
        <v>238</v>
      </c>
      <c r="H65" s="12"/>
      <c r="I65" s="12"/>
      <c r="J65" s="105"/>
      <c r="K65" s="12"/>
      <c r="L65" s="12"/>
      <c r="M65" s="33"/>
      <c r="N65" s="12"/>
      <c r="O65" s="12"/>
      <c r="P65" s="12"/>
    </row>
    <row r="66" spans="1:16" ht="29.25" customHeight="1">
      <c r="A66" s="12"/>
      <c r="B66" s="12"/>
      <c r="C66" s="12"/>
      <c r="D66" s="12"/>
      <c r="E66" s="12" t="s">
        <v>239</v>
      </c>
      <c r="F66" s="12"/>
      <c r="G66" s="14" t="s">
        <v>240</v>
      </c>
      <c r="H66" s="12"/>
      <c r="I66" s="12"/>
      <c r="J66" s="105"/>
      <c r="K66" s="12"/>
      <c r="L66" s="12"/>
      <c r="M66" s="33"/>
      <c r="N66" s="12"/>
      <c r="O66" s="12"/>
      <c r="P66" s="12"/>
    </row>
    <row r="67" spans="1:16" ht="29.25" customHeight="1">
      <c r="A67" s="12"/>
      <c r="B67" s="12"/>
      <c r="C67" s="12"/>
      <c r="D67" s="12"/>
      <c r="E67" s="12" t="s">
        <v>241</v>
      </c>
      <c r="F67" s="12"/>
      <c r="G67" s="14" t="s">
        <v>242</v>
      </c>
      <c r="H67" s="12"/>
      <c r="I67" s="12"/>
      <c r="J67" s="105"/>
      <c r="K67" s="12"/>
      <c r="L67" s="12"/>
      <c r="M67" s="33"/>
      <c r="N67" s="12"/>
      <c r="O67" s="12"/>
      <c r="P67" s="12"/>
    </row>
    <row r="68" spans="1:16" ht="29.25" customHeight="1">
      <c r="A68" s="12"/>
      <c r="B68" s="12"/>
      <c r="C68" s="12"/>
      <c r="D68" s="12"/>
      <c r="E68" s="12" t="s">
        <v>243</v>
      </c>
      <c r="F68" s="12"/>
      <c r="G68" s="14" t="s">
        <v>244</v>
      </c>
      <c r="H68" s="12"/>
      <c r="I68" s="12"/>
      <c r="J68" s="105"/>
      <c r="K68" s="12"/>
      <c r="L68" s="12"/>
      <c r="M68" s="33"/>
      <c r="N68" s="12"/>
      <c r="O68" s="12"/>
      <c r="P68" s="12"/>
    </row>
    <row r="69" spans="1:16" ht="29.25" customHeight="1">
      <c r="A69" s="12"/>
      <c r="B69" s="12"/>
      <c r="C69" s="12"/>
      <c r="D69" s="12"/>
      <c r="E69" s="12" t="s">
        <v>245</v>
      </c>
      <c r="F69" s="12"/>
      <c r="G69" s="14" t="s">
        <v>246</v>
      </c>
      <c r="H69" s="12"/>
      <c r="I69" s="12"/>
      <c r="J69" s="105"/>
      <c r="K69" s="12"/>
      <c r="L69" s="12"/>
      <c r="M69" s="33"/>
      <c r="N69" s="12"/>
      <c r="O69" s="12"/>
      <c r="P69" s="12"/>
    </row>
    <row r="70" spans="1:16" ht="29.25" customHeight="1">
      <c r="A70" s="12"/>
      <c r="B70" s="12"/>
      <c r="C70" s="12"/>
      <c r="D70" s="12"/>
      <c r="E70" s="12" t="s">
        <v>247</v>
      </c>
      <c r="F70" s="12"/>
      <c r="G70" s="14" t="s">
        <v>248</v>
      </c>
      <c r="H70" s="12"/>
      <c r="I70" s="12"/>
      <c r="J70" s="105"/>
      <c r="K70" s="12"/>
      <c r="L70" s="12"/>
      <c r="M70" s="33"/>
      <c r="N70" s="12"/>
      <c r="O70" s="12"/>
      <c r="P70" s="12"/>
    </row>
    <row r="71" spans="1:16" ht="29.25" customHeight="1">
      <c r="A71" s="12"/>
      <c r="B71" s="12"/>
      <c r="C71" s="12"/>
      <c r="D71" s="12"/>
      <c r="E71" s="12" t="s">
        <v>249</v>
      </c>
      <c r="F71" s="12"/>
      <c r="G71" s="14" t="s">
        <v>250</v>
      </c>
      <c r="H71" s="12"/>
      <c r="I71" s="12"/>
      <c r="J71" s="105"/>
      <c r="K71" s="12"/>
      <c r="L71" s="12"/>
      <c r="M71" s="33"/>
      <c r="N71" s="12"/>
      <c r="O71" s="12"/>
      <c r="P71" s="12"/>
    </row>
    <row r="72" spans="1:16" ht="29.25" customHeight="1">
      <c r="A72" s="12"/>
      <c r="B72" s="12"/>
      <c r="C72" s="12"/>
      <c r="D72" s="12"/>
      <c r="E72" s="12" t="s">
        <v>251</v>
      </c>
      <c r="F72" s="12"/>
      <c r="G72" s="14" t="s">
        <v>252</v>
      </c>
      <c r="H72" s="12"/>
      <c r="I72" s="12"/>
      <c r="J72" s="105"/>
      <c r="K72" s="12"/>
      <c r="L72" s="12"/>
      <c r="M72" s="33"/>
      <c r="N72" s="12"/>
      <c r="O72" s="12"/>
      <c r="P72" s="12"/>
    </row>
    <row r="73" spans="1:16" ht="29.25" customHeight="1">
      <c r="A73" s="12"/>
      <c r="B73" s="12"/>
      <c r="C73" s="12"/>
      <c r="D73" s="12"/>
      <c r="E73" s="12" t="s">
        <v>253</v>
      </c>
      <c r="F73" s="12"/>
      <c r="G73" s="14" t="s">
        <v>254</v>
      </c>
      <c r="H73" s="12"/>
      <c r="I73" s="12"/>
      <c r="J73" s="105"/>
      <c r="K73" s="12"/>
      <c r="L73" s="12"/>
      <c r="M73" s="33"/>
      <c r="N73" s="12"/>
      <c r="O73" s="12"/>
      <c r="P73" s="12"/>
    </row>
    <row r="74" spans="1:16" ht="29.25" customHeight="1">
      <c r="A74" s="12"/>
      <c r="B74" s="12"/>
      <c r="C74" s="12"/>
      <c r="D74" s="12"/>
      <c r="E74" s="12" t="s">
        <v>255</v>
      </c>
      <c r="F74" s="12"/>
      <c r="G74" s="14" t="s">
        <v>256</v>
      </c>
      <c r="H74" s="12"/>
      <c r="I74" s="12"/>
      <c r="J74" s="105"/>
      <c r="K74" s="12"/>
      <c r="L74" s="12"/>
      <c r="M74" s="33"/>
      <c r="N74" s="12"/>
      <c r="O74" s="12"/>
      <c r="P74" s="12"/>
    </row>
    <row r="75" spans="1:16" ht="29.25" customHeight="1">
      <c r="A75" s="12"/>
      <c r="B75" s="12"/>
      <c r="C75" s="12"/>
      <c r="D75" s="12"/>
      <c r="E75" s="12" t="s">
        <v>257</v>
      </c>
      <c r="F75" s="12"/>
      <c r="G75" s="14" t="s">
        <v>258</v>
      </c>
      <c r="H75" s="12"/>
      <c r="I75" s="12"/>
      <c r="J75" s="105"/>
      <c r="K75" s="12"/>
      <c r="L75" s="12"/>
      <c r="M75" s="33"/>
      <c r="N75" s="12"/>
      <c r="O75" s="12"/>
      <c r="P75" s="12"/>
    </row>
    <row r="76" spans="1:16" ht="29.25" customHeight="1">
      <c r="A76" s="12"/>
      <c r="B76" s="12"/>
      <c r="C76" s="12"/>
      <c r="D76" s="12"/>
      <c r="E76" s="12" t="s">
        <v>259</v>
      </c>
      <c r="F76" s="12"/>
      <c r="G76" s="14" t="s">
        <v>260</v>
      </c>
      <c r="H76" s="12"/>
      <c r="I76" s="12"/>
      <c r="J76" s="105"/>
      <c r="K76" s="12"/>
      <c r="L76" s="12"/>
      <c r="M76" s="33"/>
      <c r="N76" s="12"/>
      <c r="O76" s="12"/>
      <c r="P76" s="12"/>
    </row>
    <row r="77" spans="1:16" ht="29.25" customHeight="1">
      <c r="A77" s="12"/>
      <c r="B77" s="12"/>
      <c r="C77" s="12"/>
      <c r="D77" s="12"/>
      <c r="E77" s="12" t="s">
        <v>261</v>
      </c>
      <c r="F77" s="12"/>
      <c r="G77" s="14" t="s">
        <v>140</v>
      </c>
      <c r="H77" s="12"/>
      <c r="I77" s="12"/>
      <c r="J77" s="105"/>
      <c r="K77" s="12"/>
      <c r="L77" s="12"/>
      <c r="M77" s="33"/>
      <c r="N77" s="12"/>
      <c r="O77" s="12"/>
      <c r="P77" s="12"/>
    </row>
    <row r="78" spans="1:16" ht="29.25" customHeight="1">
      <c r="A78" s="12"/>
      <c r="B78" s="12"/>
      <c r="C78" s="12"/>
      <c r="D78" s="12"/>
      <c r="E78" s="12" t="s">
        <v>262</v>
      </c>
      <c r="F78" s="12"/>
      <c r="G78" s="14" t="s">
        <v>263</v>
      </c>
      <c r="H78" s="12"/>
      <c r="I78" s="12"/>
      <c r="J78" s="105"/>
      <c r="K78" s="12"/>
      <c r="L78" s="12"/>
      <c r="M78" s="33"/>
      <c r="N78" s="12"/>
      <c r="O78" s="12"/>
      <c r="P78" s="12"/>
    </row>
    <row r="79" spans="1:16" ht="29.25" customHeight="1">
      <c r="A79" s="12"/>
      <c r="B79" s="12"/>
      <c r="C79" s="12"/>
      <c r="D79" s="12"/>
      <c r="E79" s="12" t="s">
        <v>264</v>
      </c>
      <c r="F79" s="12"/>
      <c r="G79" s="14" t="s">
        <v>265</v>
      </c>
      <c r="H79" s="12"/>
      <c r="I79" s="12"/>
      <c r="J79" s="105"/>
      <c r="K79" s="12"/>
      <c r="L79" s="12"/>
      <c r="M79" s="33"/>
      <c r="N79" s="12"/>
      <c r="O79" s="12"/>
      <c r="P79" s="12"/>
    </row>
    <row r="80" spans="1:16" ht="29.25" customHeight="1">
      <c r="A80" s="12"/>
      <c r="B80" s="12"/>
      <c r="C80" s="12"/>
      <c r="D80" s="12"/>
      <c r="E80" s="12" t="s">
        <v>266</v>
      </c>
      <c r="F80" s="12"/>
      <c r="G80" s="14" t="s">
        <v>267</v>
      </c>
      <c r="H80" s="12"/>
      <c r="I80" s="12"/>
      <c r="J80" s="105"/>
      <c r="K80" s="12"/>
      <c r="L80" s="12"/>
      <c r="M80" s="33"/>
      <c r="N80" s="12"/>
      <c r="O80" s="12"/>
      <c r="P80" s="12"/>
    </row>
    <row r="81" spans="1:16" ht="29.25" customHeight="1">
      <c r="A81" s="12"/>
      <c r="B81" s="12"/>
      <c r="C81" s="12"/>
      <c r="D81" s="12"/>
      <c r="E81" s="12" t="s">
        <v>268</v>
      </c>
      <c r="F81" s="12"/>
      <c r="G81" s="14" t="s">
        <v>269</v>
      </c>
      <c r="H81" s="12"/>
      <c r="I81" s="12"/>
      <c r="J81" s="105"/>
      <c r="K81" s="12"/>
      <c r="L81" s="12"/>
      <c r="M81" s="33"/>
      <c r="N81" s="12"/>
      <c r="O81" s="12"/>
      <c r="P81" s="12"/>
    </row>
    <row r="82" spans="1:16" ht="29.25" customHeight="1">
      <c r="A82" s="12"/>
      <c r="B82" s="12"/>
      <c r="C82" s="12"/>
      <c r="D82" s="12"/>
      <c r="E82" s="12" t="s">
        <v>270</v>
      </c>
      <c r="F82" s="12"/>
      <c r="G82" s="14" t="s">
        <v>271</v>
      </c>
      <c r="H82" s="12"/>
      <c r="I82" s="12"/>
      <c r="J82" s="105"/>
      <c r="K82" s="12"/>
      <c r="L82" s="12"/>
      <c r="M82" s="33"/>
      <c r="N82" s="12"/>
      <c r="O82" s="12"/>
      <c r="P82" s="12"/>
    </row>
    <row r="83" spans="1:16" ht="29.25" customHeight="1">
      <c r="A83" s="12"/>
      <c r="B83" s="12"/>
      <c r="C83" s="12"/>
      <c r="D83" s="12"/>
      <c r="E83" s="12" t="s">
        <v>272</v>
      </c>
      <c r="F83" s="12"/>
      <c r="G83" s="14" t="s">
        <v>273</v>
      </c>
      <c r="H83" s="12"/>
      <c r="I83" s="12"/>
      <c r="J83" s="105"/>
      <c r="K83" s="12"/>
      <c r="L83" s="12"/>
      <c r="M83" s="33"/>
      <c r="N83" s="12"/>
      <c r="O83" s="12"/>
      <c r="P83" s="12"/>
    </row>
    <row r="84" spans="1:16" ht="29.25" customHeight="1">
      <c r="A84" s="12"/>
      <c r="B84" s="12"/>
      <c r="C84" s="12"/>
      <c r="D84" s="12"/>
      <c r="E84" s="12" t="s">
        <v>274</v>
      </c>
      <c r="F84" s="12"/>
      <c r="G84" s="14" t="s">
        <v>275</v>
      </c>
      <c r="H84" s="12"/>
      <c r="I84" s="12"/>
      <c r="J84" s="105"/>
      <c r="K84" s="12"/>
      <c r="L84" s="12"/>
      <c r="M84" s="33"/>
      <c r="N84" s="12"/>
      <c r="O84" s="12"/>
      <c r="P84" s="12"/>
    </row>
    <row r="85" spans="1:16" ht="29.25" customHeight="1">
      <c r="A85" s="12"/>
      <c r="B85" s="12"/>
      <c r="C85" s="12"/>
      <c r="D85" s="12"/>
      <c r="E85" s="12" t="s">
        <v>276</v>
      </c>
      <c r="F85" s="12"/>
      <c r="G85" s="14" t="s">
        <v>277</v>
      </c>
      <c r="H85" s="12"/>
      <c r="I85" s="12"/>
      <c r="J85" s="105"/>
      <c r="K85" s="12"/>
      <c r="L85" s="12"/>
      <c r="M85" s="33"/>
      <c r="N85" s="12"/>
      <c r="O85" s="12"/>
      <c r="P85" s="12"/>
    </row>
    <row r="86" spans="1:16" ht="29.25" customHeight="1">
      <c r="A86" s="12"/>
      <c r="B86" s="12"/>
      <c r="C86" s="12"/>
      <c r="D86" s="12"/>
      <c r="E86" s="12" t="s">
        <v>250</v>
      </c>
      <c r="F86" s="12"/>
      <c r="G86" s="14" t="s">
        <v>278</v>
      </c>
      <c r="H86" s="12"/>
      <c r="I86" s="12"/>
      <c r="J86" s="105"/>
      <c r="K86" s="12"/>
      <c r="L86" s="12"/>
      <c r="M86" s="33"/>
      <c r="N86" s="12"/>
      <c r="O86" s="12"/>
      <c r="P86" s="12"/>
    </row>
    <row r="87" spans="1:16" ht="29.25" customHeight="1">
      <c r="A87" s="12"/>
      <c r="B87" s="12"/>
      <c r="C87" s="12"/>
      <c r="D87" s="12"/>
      <c r="E87" s="12" t="s">
        <v>279</v>
      </c>
      <c r="F87" s="12"/>
      <c r="G87" s="14" t="s">
        <v>280</v>
      </c>
      <c r="H87" s="12"/>
      <c r="I87" s="12"/>
      <c r="J87" s="105"/>
      <c r="K87" s="12"/>
      <c r="L87" s="12"/>
      <c r="M87" s="33"/>
      <c r="N87" s="12"/>
      <c r="O87" s="12"/>
      <c r="P87" s="12"/>
    </row>
    <row r="88" spans="1:16" ht="29.25" customHeight="1">
      <c r="A88" s="12"/>
      <c r="B88" s="12"/>
      <c r="C88" s="12"/>
      <c r="D88" s="12"/>
      <c r="E88" s="12" t="s">
        <v>281</v>
      </c>
      <c r="F88" s="12"/>
      <c r="G88" s="14" t="s">
        <v>282</v>
      </c>
      <c r="H88" s="12"/>
      <c r="I88" s="12"/>
      <c r="J88" s="105"/>
      <c r="K88" s="12"/>
      <c r="L88" s="12"/>
      <c r="M88" s="33"/>
      <c r="N88" s="12"/>
      <c r="O88" s="12"/>
      <c r="P88" s="12"/>
    </row>
    <row r="89" spans="1:16" ht="29.25" customHeight="1">
      <c r="A89" s="12"/>
      <c r="B89" s="12"/>
      <c r="C89" s="12"/>
      <c r="D89" s="12"/>
      <c r="E89" s="12" t="s">
        <v>283</v>
      </c>
      <c r="F89" s="12"/>
      <c r="G89" s="14" t="s">
        <v>284</v>
      </c>
      <c r="H89" s="12"/>
      <c r="I89" s="12"/>
      <c r="J89" s="105"/>
      <c r="K89" s="12"/>
      <c r="L89" s="12"/>
      <c r="M89" s="33"/>
      <c r="N89" s="12"/>
      <c r="O89" s="12"/>
      <c r="P89" s="12"/>
    </row>
    <row r="90" spans="1:16" ht="29.25" customHeight="1">
      <c r="A90" s="12"/>
      <c r="B90" s="12"/>
      <c r="C90" s="12"/>
      <c r="D90" s="12"/>
      <c r="E90" s="12" t="s">
        <v>285</v>
      </c>
      <c r="F90" s="12"/>
      <c r="G90" s="14" t="s">
        <v>286</v>
      </c>
      <c r="H90" s="12"/>
      <c r="I90" s="12"/>
      <c r="J90" s="105"/>
      <c r="K90" s="12"/>
      <c r="L90" s="12"/>
      <c r="M90" s="33"/>
      <c r="N90" s="12"/>
      <c r="O90" s="12"/>
      <c r="P90" s="12"/>
    </row>
    <row r="91" spans="1:16" ht="29.25" customHeight="1">
      <c r="A91" s="12"/>
      <c r="B91" s="12"/>
      <c r="C91" s="12"/>
      <c r="D91" s="12"/>
      <c r="E91" s="12" t="s">
        <v>287</v>
      </c>
      <c r="F91" s="12"/>
      <c r="G91" s="14" t="s">
        <v>288</v>
      </c>
      <c r="H91" s="12"/>
      <c r="I91" s="12"/>
      <c r="J91" s="105"/>
      <c r="K91" s="12"/>
      <c r="L91" s="12"/>
      <c r="M91" s="33"/>
      <c r="N91" s="12"/>
      <c r="O91" s="12"/>
      <c r="P91" s="12"/>
    </row>
    <row r="92" spans="1:16" ht="29.25" customHeight="1">
      <c r="A92" s="12"/>
      <c r="B92" s="12"/>
      <c r="C92" s="12"/>
      <c r="D92" s="12"/>
      <c r="E92" s="12" t="s">
        <v>289</v>
      </c>
      <c r="F92" s="12"/>
      <c r="G92" s="14" t="s">
        <v>290</v>
      </c>
      <c r="H92" s="12"/>
      <c r="I92" s="12"/>
      <c r="J92" s="105"/>
      <c r="K92" s="12"/>
      <c r="L92" s="12"/>
      <c r="M92" s="33"/>
      <c r="N92" s="12"/>
      <c r="O92" s="12"/>
      <c r="P92" s="12"/>
    </row>
    <row r="93" spans="1:16" ht="29.25" customHeight="1">
      <c r="A93" s="12"/>
      <c r="B93" s="12"/>
      <c r="C93" s="12"/>
      <c r="D93" s="12"/>
      <c r="E93" s="12" t="s">
        <v>291</v>
      </c>
      <c r="F93" s="12"/>
      <c r="G93" s="14" t="s">
        <v>292</v>
      </c>
      <c r="H93" s="12"/>
      <c r="I93" s="12"/>
      <c r="J93" s="105"/>
      <c r="K93" s="12"/>
      <c r="L93" s="12"/>
      <c r="M93" s="33"/>
      <c r="N93" s="12"/>
      <c r="O93" s="12"/>
      <c r="P93" s="12"/>
    </row>
    <row r="94" spans="1:16" ht="29.25" customHeight="1">
      <c r="A94" s="12"/>
      <c r="B94" s="12"/>
      <c r="C94" s="12"/>
      <c r="D94" s="12"/>
      <c r="E94" s="12" t="s">
        <v>293</v>
      </c>
      <c r="F94" s="12"/>
      <c r="G94" s="14" t="s">
        <v>294</v>
      </c>
      <c r="H94" s="12"/>
      <c r="I94" s="12"/>
      <c r="J94" s="105"/>
      <c r="K94" s="12"/>
      <c r="L94" s="12"/>
      <c r="M94" s="33"/>
      <c r="N94" s="12"/>
      <c r="O94" s="12"/>
      <c r="P94" s="12"/>
    </row>
    <row r="95" spans="1:16" ht="29.25" customHeight="1">
      <c r="A95" s="12"/>
      <c r="B95" s="12"/>
      <c r="C95" s="12"/>
      <c r="D95" s="12"/>
      <c r="E95" s="12" t="s">
        <v>295</v>
      </c>
      <c r="F95" s="12"/>
      <c r="G95" s="14" t="s">
        <v>296</v>
      </c>
      <c r="H95" s="12"/>
      <c r="I95" s="12"/>
      <c r="J95" s="105"/>
      <c r="K95" s="12"/>
      <c r="L95" s="12"/>
      <c r="M95" s="33"/>
      <c r="N95" s="12"/>
      <c r="O95" s="12"/>
      <c r="P95" s="12"/>
    </row>
    <row r="96" spans="1:16" ht="29.25" customHeight="1">
      <c r="A96" s="12"/>
      <c r="B96" s="12"/>
      <c r="C96" s="12"/>
      <c r="D96" s="12"/>
      <c r="E96" s="12" t="s">
        <v>297</v>
      </c>
      <c r="F96" s="12"/>
      <c r="G96" s="14" t="s">
        <v>298</v>
      </c>
      <c r="H96" s="12"/>
      <c r="I96" s="12"/>
      <c r="J96" s="105"/>
      <c r="K96" s="12"/>
      <c r="L96" s="12"/>
      <c r="M96" s="33"/>
      <c r="N96" s="12"/>
      <c r="O96" s="12"/>
      <c r="P96" s="12"/>
    </row>
    <row r="97" spans="1:16" ht="29.25" customHeight="1">
      <c r="A97" s="12"/>
      <c r="B97" s="12"/>
      <c r="C97" s="12"/>
      <c r="D97" s="12"/>
      <c r="E97" s="12" t="s">
        <v>299</v>
      </c>
      <c r="F97" s="12"/>
      <c r="G97" s="14" t="s">
        <v>300</v>
      </c>
      <c r="H97" s="12"/>
      <c r="I97" s="12"/>
      <c r="J97" s="105"/>
      <c r="K97" s="12"/>
      <c r="L97" s="12"/>
      <c r="M97" s="33"/>
      <c r="N97" s="12"/>
      <c r="O97" s="12"/>
      <c r="P97" s="12"/>
    </row>
    <row r="98" spans="1:16" ht="29.25" customHeight="1">
      <c r="A98" s="12"/>
      <c r="B98" s="12"/>
      <c r="C98" s="12"/>
      <c r="D98" s="12"/>
      <c r="E98" s="12" t="s">
        <v>301</v>
      </c>
      <c r="F98" s="12"/>
      <c r="G98" s="14" t="s">
        <v>302</v>
      </c>
      <c r="H98" s="12"/>
      <c r="I98" s="12"/>
      <c r="J98" s="105"/>
      <c r="K98" s="12"/>
      <c r="L98" s="12"/>
      <c r="M98" s="33"/>
      <c r="N98" s="12"/>
      <c r="O98" s="12"/>
      <c r="P98" s="12"/>
    </row>
    <row r="99" spans="1:16" ht="29.25" customHeight="1">
      <c r="A99" s="12"/>
      <c r="B99" s="12"/>
      <c r="C99" s="12"/>
      <c r="D99" s="12"/>
      <c r="E99" s="12" t="s">
        <v>303</v>
      </c>
      <c r="F99" s="12"/>
      <c r="G99" s="14" t="s">
        <v>304</v>
      </c>
      <c r="H99" s="12"/>
      <c r="I99" s="12"/>
      <c r="J99" s="105"/>
      <c r="K99" s="12"/>
      <c r="L99" s="12"/>
      <c r="M99" s="33"/>
      <c r="N99" s="12"/>
      <c r="O99" s="12"/>
      <c r="P99" s="12"/>
    </row>
    <row r="100" spans="1:16" ht="29.25" customHeight="1">
      <c r="A100" s="12"/>
      <c r="B100" s="12"/>
      <c r="C100" s="12"/>
      <c r="D100" s="12"/>
      <c r="E100" s="12" t="s">
        <v>305</v>
      </c>
      <c r="F100" s="12"/>
      <c r="G100" s="14" t="s">
        <v>306</v>
      </c>
      <c r="H100" s="12"/>
      <c r="I100" s="12"/>
      <c r="J100" s="105"/>
      <c r="K100" s="12"/>
      <c r="L100" s="12"/>
      <c r="M100" s="33"/>
      <c r="N100" s="12"/>
      <c r="O100" s="12"/>
      <c r="P100" s="12"/>
    </row>
    <row r="101" spans="1:16" ht="29.25" customHeight="1">
      <c r="A101" s="12"/>
      <c r="B101" s="12"/>
      <c r="C101" s="12"/>
      <c r="D101" s="12"/>
      <c r="E101" s="12" t="s">
        <v>307</v>
      </c>
      <c r="F101" s="12"/>
      <c r="G101" s="14" t="s">
        <v>308</v>
      </c>
      <c r="H101" s="12"/>
      <c r="I101" s="12"/>
      <c r="J101" s="105"/>
      <c r="K101" s="12"/>
      <c r="L101" s="12"/>
      <c r="M101" s="33"/>
      <c r="N101" s="12"/>
      <c r="O101" s="12"/>
      <c r="P101" s="12"/>
    </row>
    <row r="102" spans="1:16" ht="29.25" customHeight="1">
      <c r="A102" s="12"/>
      <c r="B102" s="12"/>
      <c r="C102" s="12"/>
      <c r="D102" s="12"/>
      <c r="E102" s="12" t="s">
        <v>309</v>
      </c>
      <c r="F102" s="12"/>
      <c r="G102" s="14" t="s">
        <v>310</v>
      </c>
      <c r="H102" s="12"/>
      <c r="I102" s="12"/>
      <c r="J102" s="105"/>
      <c r="K102" s="12"/>
      <c r="L102" s="12"/>
      <c r="M102" s="33"/>
      <c r="N102" s="12"/>
      <c r="O102" s="12"/>
      <c r="P102" s="12"/>
    </row>
    <row r="103" spans="1:16" ht="29.25" customHeight="1">
      <c r="A103" s="12"/>
      <c r="B103" s="12"/>
      <c r="C103" s="12"/>
      <c r="D103" s="12"/>
      <c r="E103" s="12" t="s">
        <v>311</v>
      </c>
      <c r="F103" s="12"/>
      <c r="G103" s="14" t="s">
        <v>312</v>
      </c>
      <c r="H103" s="12"/>
      <c r="I103" s="12"/>
      <c r="J103" s="105"/>
      <c r="K103" s="12"/>
      <c r="L103" s="12"/>
      <c r="M103" s="33"/>
      <c r="N103" s="12"/>
      <c r="O103" s="12"/>
      <c r="P103" s="12"/>
    </row>
    <row r="104" spans="1:16" ht="29.25" customHeight="1">
      <c r="A104" s="12"/>
      <c r="B104" s="12"/>
      <c r="C104" s="12"/>
      <c r="D104" s="12"/>
      <c r="E104" s="12" t="s">
        <v>313</v>
      </c>
      <c r="F104" s="12"/>
      <c r="G104" s="14" t="s">
        <v>314</v>
      </c>
      <c r="H104" s="12"/>
      <c r="I104" s="12"/>
      <c r="J104" s="105"/>
      <c r="K104" s="12"/>
      <c r="L104" s="12"/>
      <c r="M104" s="33"/>
      <c r="N104" s="12"/>
      <c r="O104" s="12"/>
      <c r="P104" s="12"/>
    </row>
    <row r="105" spans="1:16" ht="29.25" customHeight="1">
      <c r="A105" s="12"/>
      <c r="B105" s="12"/>
      <c r="C105" s="12"/>
      <c r="D105" s="12"/>
      <c r="E105" s="12" t="s">
        <v>315</v>
      </c>
      <c r="F105" s="12"/>
      <c r="G105" s="14" t="s">
        <v>316</v>
      </c>
      <c r="H105" s="12"/>
      <c r="I105" s="12"/>
      <c r="J105" s="105"/>
      <c r="K105" s="12"/>
      <c r="L105" s="12"/>
      <c r="M105" s="33"/>
      <c r="N105" s="12"/>
      <c r="O105" s="12"/>
      <c r="P105" s="12"/>
    </row>
    <row r="106" spans="1:16" ht="29.25" customHeight="1">
      <c r="A106" s="12"/>
      <c r="B106" s="12"/>
      <c r="C106" s="12"/>
      <c r="D106" s="12"/>
      <c r="E106" s="12" t="s">
        <v>317</v>
      </c>
      <c r="F106" s="12"/>
      <c r="G106" s="14" t="s">
        <v>318</v>
      </c>
      <c r="H106" s="12"/>
      <c r="I106" s="12"/>
      <c r="J106" s="105"/>
      <c r="K106" s="12"/>
      <c r="L106" s="12"/>
      <c r="M106" s="33"/>
      <c r="N106" s="12"/>
      <c r="O106" s="12"/>
      <c r="P106" s="12"/>
    </row>
    <row r="107" spans="1:16" ht="29.25" customHeight="1">
      <c r="A107" s="12"/>
      <c r="B107" s="12"/>
      <c r="C107" s="12"/>
      <c r="D107" s="12"/>
      <c r="E107" s="12" t="s">
        <v>319</v>
      </c>
      <c r="F107" s="12"/>
      <c r="G107" s="14" t="s">
        <v>320</v>
      </c>
      <c r="H107" s="12"/>
      <c r="I107" s="12"/>
      <c r="J107" s="105"/>
      <c r="K107" s="12"/>
      <c r="L107" s="12"/>
      <c r="M107" s="33"/>
      <c r="N107" s="12"/>
      <c r="O107" s="12"/>
      <c r="P107" s="12"/>
    </row>
    <row r="108" spans="1:16" ht="29.25" customHeight="1">
      <c r="A108" s="12"/>
      <c r="B108" s="12"/>
      <c r="C108" s="12"/>
      <c r="D108" s="12"/>
      <c r="E108" s="12" t="s">
        <v>321</v>
      </c>
      <c r="F108" s="12"/>
      <c r="G108" s="14" t="s">
        <v>322</v>
      </c>
      <c r="H108" s="12"/>
      <c r="I108" s="12"/>
      <c r="J108" s="105"/>
      <c r="K108" s="12"/>
      <c r="L108" s="12"/>
      <c r="M108" s="33"/>
      <c r="N108" s="12"/>
      <c r="O108" s="12"/>
      <c r="P108" s="12"/>
    </row>
    <row r="109" spans="1:16" ht="29.25" customHeight="1">
      <c r="A109" s="12"/>
      <c r="B109" s="12"/>
      <c r="C109" s="12"/>
      <c r="D109" s="12"/>
      <c r="E109" s="12" t="s">
        <v>323</v>
      </c>
      <c r="F109" s="12"/>
      <c r="G109" s="14" t="s">
        <v>324</v>
      </c>
      <c r="H109" s="12"/>
      <c r="I109" s="12"/>
      <c r="J109" s="105"/>
      <c r="K109" s="12"/>
      <c r="L109" s="12"/>
      <c r="M109" s="33"/>
      <c r="N109" s="12"/>
      <c r="O109" s="12"/>
      <c r="P109" s="12"/>
    </row>
    <row r="110" spans="1:16" ht="29.25" customHeight="1">
      <c r="A110" s="12"/>
      <c r="B110" s="12"/>
      <c r="C110" s="12"/>
      <c r="D110" s="12"/>
      <c r="E110" s="12" t="s">
        <v>325</v>
      </c>
      <c r="F110" s="12"/>
      <c r="G110" s="14" t="s">
        <v>326</v>
      </c>
      <c r="H110" s="12"/>
      <c r="I110" s="12"/>
      <c r="J110" s="105"/>
      <c r="K110" s="12"/>
      <c r="L110" s="12"/>
      <c r="M110" s="33"/>
      <c r="N110" s="12"/>
      <c r="O110" s="12"/>
      <c r="P110" s="12"/>
    </row>
    <row r="111" spans="1:16" ht="29.25" customHeight="1">
      <c r="A111" s="12"/>
      <c r="B111" s="12"/>
      <c r="C111" s="12"/>
      <c r="D111" s="12"/>
      <c r="E111" s="12" t="s">
        <v>327</v>
      </c>
      <c r="F111" s="12"/>
      <c r="G111" s="14" t="s">
        <v>328</v>
      </c>
      <c r="H111" s="12"/>
      <c r="I111" s="12"/>
      <c r="J111" s="105"/>
      <c r="K111" s="12"/>
      <c r="L111" s="12"/>
      <c r="M111" s="33"/>
      <c r="N111" s="12"/>
      <c r="O111" s="12"/>
      <c r="P111" s="12"/>
    </row>
    <row r="112" spans="1:16" ht="29.25" customHeight="1">
      <c r="A112" s="12"/>
      <c r="B112" s="12"/>
      <c r="C112" s="12"/>
      <c r="D112" s="12"/>
      <c r="E112" s="12" t="s">
        <v>329</v>
      </c>
      <c r="F112" s="12"/>
      <c r="G112" s="14" t="s">
        <v>330</v>
      </c>
      <c r="H112" s="12"/>
      <c r="I112" s="12"/>
      <c r="J112" s="105"/>
      <c r="K112" s="12"/>
      <c r="L112" s="12"/>
      <c r="M112" s="33"/>
      <c r="N112" s="12"/>
      <c r="O112" s="12"/>
      <c r="P112" s="12"/>
    </row>
    <row r="113" spans="1:16" ht="29.25" customHeight="1">
      <c r="A113" s="12"/>
      <c r="B113" s="12"/>
      <c r="C113" s="12"/>
      <c r="D113" s="12"/>
      <c r="E113" s="12" t="s">
        <v>331</v>
      </c>
      <c r="F113" s="12"/>
      <c r="G113" s="14" t="s">
        <v>332</v>
      </c>
      <c r="H113" s="12"/>
      <c r="I113" s="12"/>
      <c r="J113" s="105"/>
      <c r="K113" s="12"/>
      <c r="L113" s="12"/>
      <c r="M113" s="33"/>
      <c r="N113" s="12"/>
      <c r="O113" s="12"/>
      <c r="P113" s="12"/>
    </row>
    <row r="114" spans="1:16" ht="29.25" customHeight="1">
      <c r="A114" s="12"/>
      <c r="B114" s="12"/>
      <c r="C114" s="12"/>
      <c r="D114" s="12"/>
      <c r="E114" s="12" t="s">
        <v>333</v>
      </c>
      <c r="F114" s="12"/>
      <c r="G114" s="14" t="s">
        <v>334</v>
      </c>
      <c r="H114" s="12"/>
      <c r="I114" s="12"/>
      <c r="J114" s="105"/>
      <c r="K114" s="12"/>
      <c r="L114" s="12"/>
      <c r="M114" s="33"/>
      <c r="N114" s="12"/>
      <c r="O114" s="12"/>
      <c r="P114" s="12"/>
    </row>
    <row r="115" spans="1:16" ht="29.25" customHeight="1">
      <c r="A115" s="12"/>
      <c r="B115" s="12"/>
      <c r="C115" s="12"/>
      <c r="D115" s="12"/>
      <c r="E115" s="12" t="s">
        <v>335</v>
      </c>
      <c r="F115" s="12"/>
      <c r="G115" s="14" t="s">
        <v>336</v>
      </c>
      <c r="H115" s="12"/>
      <c r="I115" s="12"/>
      <c r="J115" s="105"/>
      <c r="K115" s="12"/>
      <c r="L115" s="12"/>
      <c r="M115" s="33"/>
      <c r="N115" s="12"/>
      <c r="O115" s="12"/>
      <c r="P115" s="12"/>
    </row>
    <row r="116" spans="1:16" ht="29.25" customHeight="1">
      <c r="A116" s="12"/>
      <c r="B116" s="12"/>
      <c r="C116" s="12"/>
      <c r="D116" s="12"/>
      <c r="E116" s="12" t="s">
        <v>337</v>
      </c>
      <c r="F116" s="12"/>
      <c r="G116" s="14" t="s">
        <v>338</v>
      </c>
      <c r="H116" s="12"/>
      <c r="I116" s="12"/>
      <c r="J116" s="105"/>
      <c r="K116" s="12"/>
      <c r="L116" s="12"/>
      <c r="M116" s="33"/>
      <c r="N116" s="12"/>
      <c r="O116" s="12"/>
      <c r="P116" s="12"/>
    </row>
    <row r="117" spans="1:16" ht="29.25" customHeight="1">
      <c r="A117" s="12"/>
      <c r="B117" s="12"/>
      <c r="C117" s="12"/>
      <c r="D117" s="12"/>
      <c r="E117" s="12" t="s">
        <v>339</v>
      </c>
      <c r="F117" s="12"/>
      <c r="G117" s="14" t="s">
        <v>340</v>
      </c>
      <c r="H117" s="12"/>
      <c r="I117" s="12"/>
      <c r="J117" s="105"/>
      <c r="K117" s="12"/>
      <c r="L117" s="12"/>
      <c r="M117" s="33"/>
      <c r="N117" s="12"/>
      <c r="O117" s="12"/>
      <c r="P117" s="12"/>
    </row>
    <row r="118" spans="1:16" ht="29.25" customHeight="1">
      <c r="A118" s="12"/>
      <c r="B118" s="12"/>
      <c r="C118" s="12"/>
      <c r="D118" s="12"/>
      <c r="E118" s="12" t="s">
        <v>341</v>
      </c>
      <c r="F118" s="12"/>
      <c r="G118" s="14" t="s">
        <v>342</v>
      </c>
      <c r="H118" s="12"/>
      <c r="I118" s="12"/>
      <c r="J118" s="105"/>
      <c r="K118" s="12"/>
      <c r="L118" s="12"/>
      <c r="M118" s="33"/>
      <c r="N118" s="12"/>
      <c r="O118" s="12"/>
      <c r="P118" s="12"/>
    </row>
    <row r="119" spans="1:16" ht="29.25" customHeight="1">
      <c r="A119" s="12"/>
      <c r="B119" s="12"/>
      <c r="C119" s="12"/>
      <c r="D119" s="12"/>
      <c r="E119" s="12" t="s">
        <v>343</v>
      </c>
      <c r="F119" s="12"/>
      <c r="G119" s="14" t="s">
        <v>344</v>
      </c>
      <c r="H119" s="12"/>
      <c r="I119" s="12"/>
      <c r="J119" s="105"/>
      <c r="K119" s="12"/>
      <c r="L119" s="12"/>
      <c r="M119" s="33"/>
      <c r="N119" s="12"/>
      <c r="O119" s="12"/>
      <c r="P119" s="12"/>
    </row>
    <row r="120" spans="1:16" ht="29.25" customHeight="1">
      <c r="A120" s="12"/>
      <c r="B120" s="12"/>
      <c r="C120" s="12"/>
      <c r="D120" s="12"/>
      <c r="E120" s="12" t="s">
        <v>345</v>
      </c>
      <c r="F120" s="12"/>
      <c r="G120" s="14" t="s">
        <v>346</v>
      </c>
      <c r="H120" s="12"/>
      <c r="I120" s="12"/>
      <c r="J120" s="105"/>
      <c r="K120" s="12"/>
      <c r="L120" s="12"/>
      <c r="M120" s="33"/>
      <c r="N120" s="12"/>
      <c r="O120" s="12"/>
      <c r="P120" s="12"/>
    </row>
    <row r="121" spans="1:16" ht="29.25" customHeight="1">
      <c r="A121" s="12"/>
      <c r="B121" s="12"/>
      <c r="C121" s="12"/>
      <c r="D121" s="12"/>
      <c r="E121" s="12" t="s">
        <v>347</v>
      </c>
      <c r="F121" s="12"/>
      <c r="G121" s="14" t="s">
        <v>81</v>
      </c>
      <c r="H121" s="12"/>
      <c r="I121" s="12"/>
      <c r="J121" s="105"/>
      <c r="K121" s="12"/>
      <c r="L121" s="12"/>
      <c r="M121" s="33"/>
      <c r="N121" s="12"/>
      <c r="O121" s="12"/>
      <c r="P121" s="12"/>
    </row>
    <row r="122" spans="1:16" ht="29.25" customHeight="1">
      <c r="A122" s="12"/>
      <c r="B122" s="12"/>
      <c r="C122" s="12"/>
      <c r="D122" s="12"/>
      <c r="E122" s="12" t="s">
        <v>348</v>
      </c>
      <c r="F122" s="12"/>
      <c r="G122" s="14" t="s">
        <v>349</v>
      </c>
      <c r="H122" s="12"/>
      <c r="I122" s="12"/>
      <c r="J122" s="105"/>
      <c r="K122" s="12"/>
      <c r="L122" s="12"/>
      <c r="M122" s="33"/>
      <c r="N122" s="12"/>
      <c r="O122" s="12"/>
      <c r="P122" s="12"/>
    </row>
    <row r="123" spans="1:16" ht="29.25" customHeight="1">
      <c r="A123" s="12"/>
      <c r="B123" s="12"/>
      <c r="C123" s="12"/>
      <c r="D123" s="12"/>
      <c r="E123" s="12" t="s">
        <v>350</v>
      </c>
      <c r="F123" s="12"/>
      <c r="G123" s="14" t="s">
        <v>351</v>
      </c>
      <c r="H123" s="12"/>
      <c r="I123" s="12"/>
      <c r="J123" s="105"/>
      <c r="K123" s="12"/>
      <c r="L123" s="12"/>
      <c r="M123" s="33"/>
      <c r="N123" s="12"/>
      <c r="O123" s="12"/>
      <c r="P123" s="12"/>
    </row>
    <row r="124" spans="1:16" ht="29.25" customHeight="1">
      <c r="A124" s="12"/>
      <c r="B124" s="12"/>
      <c r="C124" s="12"/>
      <c r="D124" s="12"/>
      <c r="E124" s="12" t="s">
        <v>352</v>
      </c>
      <c r="F124" s="12"/>
      <c r="G124" s="14" t="s">
        <v>353</v>
      </c>
      <c r="H124" s="12"/>
      <c r="I124" s="12"/>
      <c r="J124" s="105"/>
      <c r="K124" s="12"/>
      <c r="L124" s="12"/>
      <c r="M124" s="33"/>
      <c r="N124" s="12"/>
      <c r="O124" s="12"/>
      <c r="P124" s="12"/>
    </row>
    <row r="125" spans="1:16" ht="29.25" customHeight="1">
      <c r="A125" s="12"/>
      <c r="B125" s="12"/>
      <c r="C125" s="12"/>
      <c r="D125" s="12"/>
      <c r="E125" s="12" t="s">
        <v>354</v>
      </c>
      <c r="F125" s="12"/>
      <c r="G125" s="14" t="s">
        <v>355</v>
      </c>
      <c r="H125" s="12"/>
      <c r="I125" s="12"/>
      <c r="J125" s="105"/>
      <c r="K125" s="12"/>
      <c r="L125" s="12"/>
      <c r="M125" s="33"/>
      <c r="N125" s="12"/>
      <c r="O125" s="12"/>
      <c r="P125" s="12"/>
    </row>
    <row r="126" spans="1:16" ht="29.25" customHeight="1">
      <c r="A126" s="12"/>
      <c r="B126" s="12"/>
      <c r="C126" s="12"/>
      <c r="D126" s="12"/>
      <c r="E126" s="12" t="s">
        <v>356</v>
      </c>
      <c r="F126" s="12"/>
      <c r="G126" s="14" t="s">
        <v>357</v>
      </c>
      <c r="H126" s="12"/>
      <c r="I126" s="12"/>
      <c r="J126" s="105"/>
      <c r="K126" s="12"/>
      <c r="L126" s="12"/>
      <c r="M126" s="33"/>
      <c r="N126" s="12"/>
      <c r="O126" s="12"/>
      <c r="P126" s="12"/>
    </row>
    <row r="127" spans="1:16" ht="29.25" customHeight="1">
      <c r="A127" s="12"/>
      <c r="B127" s="12"/>
      <c r="C127" s="12"/>
      <c r="D127" s="12"/>
      <c r="E127" s="12" t="s">
        <v>358</v>
      </c>
      <c r="F127" s="12"/>
      <c r="G127" s="14" t="s">
        <v>359</v>
      </c>
      <c r="H127" s="12"/>
      <c r="I127" s="12"/>
      <c r="J127" s="105"/>
      <c r="K127" s="12"/>
      <c r="L127" s="12"/>
      <c r="M127" s="33"/>
      <c r="N127" s="12"/>
      <c r="O127" s="12"/>
      <c r="P127" s="12"/>
    </row>
    <row r="128" spans="1:16" ht="29.25" customHeight="1">
      <c r="A128" s="12"/>
      <c r="B128" s="12"/>
      <c r="C128" s="12"/>
      <c r="D128" s="12"/>
      <c r="E128" s="12" t="s">
        <v>360</v>
      </c>
      <c r="F128" s="12"/>
      <c r="G128" s="14" t="s">
        <v>361</v>
      </c>
      <c r="H128" s="12"/>
      <c r="I128" s="12"/>
      <c r="J128" s="105"/>
      <c r="K128" s="12"/>
      <c r="L128" s="12"/>
      <c r="M128" s="33"/>
      <c r="N128" s="12"/>
      <c r="O128" s="12"/>
      <c r="P128" s="12"/>
    </row>
    <row r="129" spans="1:16" ht="29.25" customHeight="1">
      <c r="A129" s="12"/>
      <c r="B129" s="12"/>
      <c r="C129" s="12"/>
      <c r="D129" s="12"/>
      <c r="E129" s="12" t="s">
        <v>362</v>
      </c>
      <c r="F129" s="12"/>
      <c r="G129" s="14" t="s">
        <v>50</v>
      </c>
      <c r="H129" s="12"/>
      <c r="I129" s="12"/>
      <c r="J129" s="105"/>
      <c r="K129" s="12"/>
      <c r="L129" s="12"/>
      <c r="M129" s="33"/>
      <c r="N129" s="12"/>
      <c r="O129" s="12"/>
      <c r="P129" s="12"/>
    </row>
    <row r="130" spans="1:16" ht="29.25" customHeight="1">
      <c r="A130" s="12"/>
      <c r="B130" s="12"/>
      <c r="C130" s="12"/>
      <c r="D130" s="12"/>
      <c r="E130" s="12" t="s">
        <v>363</v>
      </c>
      <c r="F130" s="12"/>
      <c r="G130" s="14" t="s">
        <v>364</v>
      </c>
      <c r="H130" s="12"/>
      <c r="I130" s="12"/>
      <c r="J130" s="105"/>
      <c r="K130" s="12"/>
      <c r="L130" s="12"/>
      <c r="M130" s="33"/>
      <c r="N130" s="12"/>
      <c r="O130" s="12"/>
      <c r="P130" s="12"/>
    </row>
    <row r="131" spans="1:16" ht="29.25" customHeight="1">
      <c r="A131" s="12"/>
      <c r="B131" s="12"/>
      <c r="C131" s="12"/>
      <c r="D131" s="12"/>
      <c r="E131" s="12" t="s">
        <v>365</v>
      </c>
      <c r="F131" s="12"/>
      <c r="G131" s="14" t="s">
        <v>366</v>
      </c>
      <c r="H131" s="12"/>
      <c r="I131" s="12"/>
      <c r="J131" s="105"/>
      <c r="K131" s="12"/>
      <c r="L131" s="12"/>
      <c r="M131" s="33"/>
      <c r="N131" s="12"/>
      <c r="O131" s="12"/>
      <c r="P131" s="12"/>
    </row>
    <row r="132" spans="1:16" ht="29.25" customHeight="1">
      <c r="A132" s="12"/>
      <c r="B132" s="12"/>
      <c r="C132" s="12"/>
      <c r="D132" s="12"/>
      <c r="E132" s="12" t="s">
        <v>367</v>
      </c>
      <c r="F132" s="12"/>
      <c r="G132" s="14" t="s">
        <v>368</v>
      </c>
      <c r="H132" s="12"/>
      <c r="I132" s="12"/>
      <c r="J132" s="105"/>
      <c r="K132" s="12"/>
      <c r="L132" s="12"/>
      <c r="M132" s="33"/>
      <c r="N132" s="12"/>
      <c r="O132" s="12"/>
      <c r="P132" s="12"/>
    </row>
    <row r="133" spans="1:16" ht="29.25" customHeight="1">
      <c r="A133" s="12"/>
      <c r="B133" s="12"/>
      <c r="C133" s="12"/>
      <c r="D133" s="12"/>
      <c r="E133" s="12" t="s">
        <v>369</v>
      </c>
      <c r="F133" s="12"/>
      <c r="G133" s="14" t="s">
        <v>370</v>
      </c>
      <c r="H133" s="12"/>
      <c r="I133" s="12"/>
      <c r="J133" s="105"/>
      <c r="K133" s="12"/>
      <c r="L133" s="12"/>
      <c r="M133" s="33"/>
      <c r="N133" s="12"/>
      <c r="O133" s="12"/>
      <c r="P133" s="12"/>
    </row>
    <row r="134" spans="1:16" ht="29.25" customHeight="1">
      <c r="A134" s="12"/>
      <c r="B134" s="12"/>
      <c r="C134" s="12"/>
      <c r="D134" s="12"/>
      <c r="E134" s="12" t="s">
        <v>371</v>
      </c>
      <c r="F134" s="12"/>
      <c r="G134" s="14" t="s">
        <v>372</v>
      </c>
      <c r="H134" s="12"/>
      <c r="I134" s="12"/>
      <c r="J134" s="105"/>
      <c r="K134" s="12"/>
      <c r="L134" s="12"/>
      <c r="M134" s="33"/>
      <c r="N134" s="12"/>
      <c r="O134" s="12"/>
      <c r="P134" s="12"/>
    </row>
    <row r="135" spans="1:16" ht="29.25" customHeight="1">
      <c r="A135" s="12"/>
      <c r="B135" s="12"/>
      <c r="C135" s="12"/>
      <c r="D135" s="12"/>
      <c r="E135" s="12" t="s">
        <v>373</v>
      </c>
      <c r="F135" s="12"/>
      <c r="G135" s="14" t="s">
        <v>374</v>
      </c>
      <c r="H135" s="12"/>
      <c r="I135" s="12"/>
      <c r="J135" s="105"/>
      <c r="K135" s="12"/>
      <c r="L135" s="12"/>
      <c r="M135" s="33"/>
      <c r="N135" s="12"/>
      <c r="O135" s="12"/>
      <c r="P135" s="12"/>
    </row>
    <row r="136" spans="1:16" ht="29.25" customHeight="1">
      <c r="A136" s="12"/>
      <c r="B136" s="12"/>
      <c r="C136" s="12"/>
      <c r="D136" s="12"/>
      <c r="E136" s="12" t="s">
        <v>375</v>
      </c>
      <c r="F136" s="12"/>
      <c r="G136" s="14" t="s">
        <v>376</v>
      </c>
      <c r="H136" s="12"/>
      <c r="I136" s="12"/>
      <c r="J136" s="105"/>
      <c r="K136" s="12"/>
      <c r="L136" s="12"/>
      <c r="M136" s="33"/>
      <c r="N136" s="12"/>
      <c r="O136" s="12"/>
      <c r="P136" s="12"/>
    </row>
    <row r="137" spans="1:16" ht="29.25" customHeight="1">
      <c r="A137" s="12"/>
      <c r="B137" s="12"/>
      <c r="C137" s="12"/>
      <c r="D137" s="12"/>
      <c r="E137" s="12" t="s">
        <v>377</v>
      </c>
      <c r="F137" s="12"/>
      <c r="G137" s="14" t="s">
        <v>378</v>
      </c>
      <c r="H137" s="12"/>
      <c r="I137" s="12"/>
      <c r="J137" s="105"/>
      <c r="K137" s="12"/>
      <c r="L137" s="12"/>
      <c r="M137" s="33"/>
      <c r="N137" s="12"/>
      <c r="O137" s="12"/>
      <c r="P137" s="12"/>
    </row>
    <row r="138" spans="1:16" ht="29.25" customHeight="1">
      <c r="A138" s="12"/>
      <c r="B138" s="12"/>
      <c r="C138" s="12"/>
      <c r="D138" s="12"/>
      <c r="E138" s="12" t="s">
        <v>379</v>
      </c>
      <c r="F138" s="12"/>
      <c r="G138" s="14" t="s">
        <v>380</v>
      </c>
      <c r="H138" s="12"/>
      <c r="I138" s="12"/>
      <c r="J138" s="105"/>
      <c r="K138" s="12"/>
      <c r="L138" s="12"/>
      <c r="M138" s="33"/>
      <c r="N138" s="12"/>
      <c r="O138" s="12"/>
      <c r="P138" s="12"/>
    </row>
    <row r="139" spans="1:16" ht="29.25" customHeight="1">
      <c r="A139" s="12"/>
      <c r="B139" s="12"/>
      <c r="C139" s="12"/>
      <c r="D139" s="12"/>
      <c r="E139" s="12" t="s">
        <v>381</v>
      </c>
      <c r="F139" s="12"/>
      <c r="G139" s="14" t="s">
        <v>382</v>
      </c>
      <c r="H139" s="12"/>
      <c r="I139" s="12"/>
      <c r="J139" s="105"/>
      <c r="K139" s="12"/>
      <c r="L139" s="12"/>
      <c r="M139" s="33"/>
      <c r="N139" s="12"/>
      <c r="O139" s="12"/>
      <c r="P139" s="12"/>
    </row>
    <row r="140" spans="1:16" ht="29.25" customHeight="1">
      <c r="A140" s="12"/>
      <c r="B140" s="12"/>
      <c r="C140" s="12"/>
      <c r="D140" s="12"/>
      <c r="E140" s="12" t="s">
        <v>383</v>
      </c>
      <c r="F140" s="12"/>
      <c r="G140" s="14" t="s">
        <v>384</v>
      </c>
      <c r="H140" s="12"/>
      <c r="I140" s="12"/>
      <c r="J140" s="105"/>
      <c r="K140" s="12"/>
      <c r="L140" s="12"/>
      <c r="M140" s="33"/>
      <c r="N140" s="12"/>
      <c r="O140" s="12"/>
      <c r="P140" s="12"/>
    </row>
    <row r="141" spans="1:16" ht="29.25" customHeight="1">
      <c r="A141" s="12"/>
      <c r="B141" s="12"/>
      <c r="C141" s="12"/>
      <c r="D141" s="12"/>
      <c r="E141" s="12" t="s">
        <v>385</v>
      </c>
      <c r="F141" s="12"/>
      <c r="G141" s="14" t="s">
        <v>386</v>
      </c>
      <c r="H141" s="12"/>
      <c r="I141" s="12"/>
      <c r="J141" s="105"/>
      <c r="K141" s="12"/>
      <c r="L141" s="12"/>
      <c r="M141" s="33"/>
      <c r="N141" s="12"/>
      <c r="O141" s="12"/>
      <c r="P141" s="12"/>
    </row>
    <row r="142" spans="1:16" ht="29.25" customHeight="1">
      <c r="A142" s="12"/>
      <c r="B142" s="12"/>
      <c r="C142" s="12"/>
      <c r="D142" s="12"/>
      <c r="E142" s="12" t="s">
        <v>387</v>
      </c>
      <c r="F142" s="12"/>
      <c r="G142" s="14" t="s">
        <v>388</v>
      </c>
      <c r="H142" s="12"/>
      <c r="I142" s="12"/>
      <c r="J142" s="105"/>
      <c r="K142" s="12"/>
      <c r="L142" s="12"/>
      <c r="M142" s="33"/>
      <c r="N142" s="12"/>
      <c r="O142" s="12"/>
      <c r="P142" s="12"/>
    </row>
    <row r="143" spans="1:16" ht="29.25" customHeight="1">
      <c r="A143" s="12"/>
      <c r="B143" s="12"/>
      <c r="C143" s="12"/>
      <c r="D143" s="12"/>
      <c r="E143" s="12" t="s">
        <v>389</v>
      </c>
      <c r="F143" s="12"/>
      <c r="G143" s="14" t="s">
        <v>390</v>
      </c>
      <c r="H143" s="12"/>
      <c r="I143" s="12"/>
      <c r="J143" s="105"/>
      <c r="K143" s="12"/>
      <c r="L143" s="12"/>
      <c r="M143" s="33"/>
      <c r="N143" s="12"/>
      <c r="O143" s="12"/>
      <c r="P143" s="12"/>
    </row>
    <row r="144" spans="1:16" ht="29.25" customHeight="1">
      <c r="A144" s="12"/>
      <c r="B144" s="12"/>
      <c r="C144" s="12"/>
      <c r="D144" s="12"/>
      <c r="E144" s="12" t="s">
        <v>391</v>
      </c>
      <c r="F144" s="12"/>
      <c r="G144" s="14" t="s">
        <v>392</v>
      </c>
      <c r="H144" s="12"/>
      <c r="I144" s="12"/>
      <c r="J144" s="105"/>
      <c r="K144" s="12"/>
      <c r="L144" s="12"/>
      <c r="M144" s="33"/>
      <c r="N144" s="12"/>
      <c r="O144" s="12"/>
      <c r="P144" s="12"/>
    </row>
    <row r="145" spans="1:16" ht="29.25" customHeight="1">
      <c r="A145" s="12"/>
      <c r="B145" s="12"/>
      <c r="C145" s="12"/>
      <c r="D145" s="12"/>
      <c r="E145" s="12" t="s">
        <v>393</v>
      </c>
      <c r="F145" s="12"/>
      <c r="G145" s="14" t="s">
        <v>394</v>
      </c>
      <c r="H145" s="12"/>
      <c r="I145" s="12"/>
      <c r="J145" s="105"/>
      <c r="K145" s="12"/>
      <c r="L145" s="12"/>
      <c r="M145" s="33"/>
      <c r="N145" s="12"/>
      <c r="O145" s="12"/>
      <c r="P145" s="12"/>
    </row>
    <row r="146" spans="1:16" ht="29.25" customHeight="1">
      <c r="A146" s="12"/>
      <c r="B146" s="12"/>
      <c r="C146" s="12"/>
      <c r="D146" s="12"/>
      <c r="E146" s="12" t="s">
        <v>395</v>
      </c>
      <c r="F146" s="12"/>
      <c r="G146" s="14" t="s">
        <v>396</v>
      </c>
      <c r="H146" s="12"/>
      <c r="I146" s="12"/>
      <c r="J146" s="105"/>
      <c r="K146" s="12"/>
      <c r="L146" s="12"/>
      <c r="M146" s="33"/>
      <c r="N146" s="12"/>
      <c r="O146" s="12"/>
      <c r="P146" s="12"/>
    </row>
    <row r="147" spans="1:16" ht="29.25" customHeight="1">
      <c r="A147" s="12"/>
      <c r="B147" s="12"/>
      <c r="C147" s="12"/>
      <c r="D147" s="12"/>
      <c r="E147" s="12" t="s">
        <v>397</v>
      </c>
      <c r="F147" s="12"/>
      <c r="G147" s="14" t="s">
        <v>398</v>
      </c>
      <c r="H147" s="12"/>
      <c r="I147" s="12"/>
      <c r="J147" s="105"/>
      <c r="K147" s="12"/>
      <c r="L147" s="12"/>
      <c r="M147" s="33"/>
      <c r="N147" s="12"/>
      <c r="O147" s="12"/>
      <c r="P147" s="12"/>
    </row>
    <row r="148" spans="1:16" ht="29.25" customHeight="1">
      <c r="A148" s="12"/>
      <c r="B148" s="12"/>
      <c r="C148" s="12"/>
      <c r="D148" s="12"/>
      <c r="E148" s="12" t="s">
        <v>399</v>
      </c>
      <c r="F148" s="12"/>
      <c r="G148" s="14" t="s">
        <v>400</v>
      </c>
      <c r="H148" s="12"/>
      <c r="I148" s="12"/>
      <c r="J148" s="105"/>
      <c r="K148" s="12"/>
      <c r="L148" s="12"/>
      <c r="M148" s="33"/>
      <c r="N148" s="12"/>
      <c r="O148" s="12"/>
      <c r="P148" s="12"/>
    </row>
    <row r="149" spans="1:16" ht="29.25" customHeight="1">
      <c r="A149" s="12"/>
      <c r="B149" s="12"/>
      <c r="C149" s="12"/>
      <c r="D149" s="12"/>
      <c r="E149" s="12" t="s">
        <v>401</v>
      </c>
      <c r="F149" s="12"/>
      <c r="G149" s="14" t="s">
        <v>402</v>
      </c>
      <c r="H149" s="12"/>
      <c r="I149" s="12"/>
      <c r="J149" s="105"/>
      <c r="K149" s="12"/>
      <c r="L149" s="12"/>
      <c r="M149" s="33"/>
      <c r="N149" s="12"/>
      <c r="O149" s="12"/>
      <c r="P149" s="12"/>
    </row>
    <row r="150" spans="1:16" ht="29.25" customHeight="1">
      <c r="A150" s="12"/>
      <c r="B150" s="12"/>
      <c r="C150" s="12"/>
      <c r="D150" s="12"/>
      <c r="E150" s="12" t="s">
        <v>403</v>
      </c>
      <c r="F150" s="12"/>
      <c r="G150" s="14" t="s">
        <v>404</v>
      </c>
      <c r="H150" s="12"/>
      <c r="I150" s="12"/>
      <c r="J150" s="105"/>
      <c r="K150" s="12"/>
      <c r="L150" s="12"/>
      <c r="M150" s="33"/>
      <c r="N150" s="12"/>
      <c r="O150" s="12"/>
      <c r="P150" s="12"/>
    </row>
    <row r="151" spans="1:16" ht="29.25" customHeight="1">
      <c r="A151" s="12"/>
      <c r="B151" s="12"/>
      <c r="C151" s="12"/>
      <c r="D151" s="12"/>
      <c r="E151" s="12" t="s">
        <v>406</v>
      </c>
      <c r="F151" s="12"/>
      <c r="G151" s="14" t="s">
        <v>407</v>
      </c>
      <c r="H151" s="12"/>
      <c r="I151" s="12"/>
      <c r="J151" s="105"/>
      <c r="K151" s="12"/>
      <c r="L151" s="12"/>
      <c r="M151" s="33"/>
      <c r="N151" s="12"/>
      <c r="O151" s="12"/>
      <c r="P151" s="12"/>
    </row>
    <row r="152" spans="1:16" ht="29.25" customHeight="1">
      <c r="A152" s="12"/>
      <c r="B152" s="12"/>
      <c r="C152" s="12"/>
      <c r="D152" s="12"/>
      <c r="E152" s="12" t="s">
        <v>408</v>
      </c>
      <c r="F152" s="12"/>
      <c r="G152" s="14" t="s">
        <v>409</v>
      </c>
      <c r="H152" s="12"/>
      <c r="I152" s="12"/>
      <c r="J152" s="105"/>
      <c r="K152" s="12"/>
      <c r="L152" s="12"/>
      <c r="M152" s="33"/>
      <c r="N152" s="12"/>
      <c r="O152" s="12"/>
      <c r="P152" s="12"/>
    </row>
    <row r="153" spans="1:16" ht="29.25" customHeight="1">
      <c r="A153" s="12"/>
      <c r="B153" s="12"/>
      <c r="C153" s="12"/>
      <c r="D153" s="12"/>
      <c r="E153" s="12" t="s">
        <v>410</v>
      </c>
      <c r="F153" s="12"/>
      <c r="G153" s="14" t="s">
        <v>411</v>
      </c>
      <c r="H153" s="12"/>
      <c r="I153" s="12"/>
      <c r="J153" s="105"/>
      <c r="K153" s="12"/>
      <c r="L153" s="12"/>
      <c r="M153" s="33"/>
      <c r="N153" s="12"/>
      <c r="O153" s="12"/>
      <c r="P153" s="12"/>
    </row>
    <row r="154" spans="1:16" ht="29.25" customHeight="1">
      <c r="A154" s="12"/>
      <c r="B154" s="12"/>
      <c r="C154" s="12"/>
      <c r="D154" s="12"/>
      <c r="E154" s="12" t="s">
        <v>412</v>
      </c>
      <c r="F154" s="12"/>
      <c r="G154" s="14" t="s">
        <v>413</v>
      </c>
      <c r="H154" s="12"/>
      <c r="I154" s="12"/>
      <c r="J154" s="105"/>
      <c r="K154" s="12"/>
      <c r="L154" s="12"/>
      <c r="M154" s="33"/>
      <c r="N154" s="12"/>
      <c r="O154" s="12"/>
      <c r="P154" s="12"/>
    </row>
    <row r="155" spans="1:16" ht="29.25" customHeight="1">
      <c r="A155" s="12"/>
      <c r="B155" s="12"/>
      <c r="C155" s="12"/>
      <c r="D155" s="12"/>
      <c r="E155" s="12" t="s">
        <v>414</v>
      </c>
      <c r="F155" s="12"/>
      <c r="G155" s="14" t="s">
        <v>415</v>
      </c>
      <c r="H155" s="12"/>
      <c r="I155" s="12"/>
      <c r="J155" s="105"/>
      <c r="K155" s="12"/>
      <c r="L155" s="12"/>
      <c r="M155" s="33"/>
      <c r="N155" s="12"/>
      <c r="O155" s="12"/>
      <c r="P155" s="12"/>
    </row>
    <row r="156" spans="1:16" ht="29.25" customHeight="1">
      <c r="A156" s="12"/>
      <c r="B156" s="12"/>
      <c r="C156" s="12"/>
      <c r="D156" s="12"/>
      <c r="E156" s="12" t="s">
        <v>416</v>
      </c>
      <c r="F156" s="12"/>
      <c r="G156" s="14" t="s">
        <v>417</v>
      </c>
      <c r="H156" s="12"/>
      <c r="I156" s="12"/>
      <c r="J156" s="105"/>
      <c r="K156" s="12"/>
      <c r="L156" s="12"/>
      <c r="M156" s="33"/>
      <c r="N156" s="12"/>
      <c r="O156" s="12"/>
      <c r="P156" s="12"/>
    </row>
    <row r="157" spans="1:16" ht="29.25" customHeight="1">
      <c r="A157" s="12"/>
      <c r="B157" s="12"/>
      <c r="C157" s="12"/>
      <c r="D157" s="12"/>
      <c r="E157" s="12" t="s">
        <v>418</v>
      </c>
      <c r="F157" s="12"/>
      <c r="G157" s="14" t="s">
        <v>419</v>
      </c>
      <c r="H157" s="12"/>
      <c r="I157" s="12"/>
      <c r="J157" s="105"/>
      <c r="K157" s="12"/>
      <c r="L157" s="12"/>
      <c r="M157" s="33"/>
      <c r="N157" s="12"/>
      <c r="O157" s="12"/>
      <c r="P157" s="12"/>
    </row>
    <row r="158" spans="1:16" ht="29.25" customHeight="1">
      <c r="A158" s="12"/>
      <c r="B158" s="12"/>
      <c r="C158" s="12"/>
      <c r="D158" s="12"/>
      <c r="E158" s="12" t="s">
        <v>420</v>
      </c>
      <c r="F158" s="12"/>
      <c r="G158" s="14" t="s">
        <v>421</v>
      </c>
      <c r="H158" s="12"/>
      <c r="I158" s="12"/>
      <c r="J158" s="105"/>
      <c r="K158" s="12"/>
      <c r="L158" s="12"/>
      <c r="M158" s="33"/>
      <c r="N158" s="12"/>
      <c r="O158" s="12"/>
      <c r="P158" s="12"/>
    </row>
    <row r="159" spans="1:16" ht="29.25" customHeight="1">
      <c r="A159" s="12"/>
      <c r="B159" s="12"/>
      <c r="C159" s="12"/>
      <c r="D159" s="12"/>
      <c r="E159" s="12" t="s">
        <v>422</v>
      </c>
      <c r="F159" s="12"/>
      <c r="G159" s="14" t="s">
        <v>423</v>
      </c>
      <c r="H159" s="12"/>
      <c r="I159" s="12"/>
      <c r="J159" s="105"/>
      <c r="K159" s="12"/>
      <c r="L159" s="12"/>
      <c r="M159" s="33"/>
      <c r="N159" s="12"/>
      <c r="O159" s="12"/>
      <c r="P159" s="12"/>
    </row>
    <row r="160" spans="1:16" ht="29.25" customHeight="1">
      <c r="A160" s="12"/>
      <c r="B160" s="12"/>
      <c r="C160" s="12"/>
      <c r="D160" s="12"/>
      <c r="E160" s="12" t="s">
        <v>424</v>
      </c>
      <c r="F160" s="12"/>
      <c r="G160" s="14" t="s">
        <v>425</v>
      </c>
      <c r="H160" s="12"/>
      <c r="I160" s="12"/>
      <c r="J160" s="105"/>
      <c r="K160" s="12"/>
      <c r="L160" s="12"/>
      <c r="M160" s="33"/>
      <c r="N160" s="12"/>
      <c r="O160" s="12"/>
      <c r="P160" s="12"/>
    </row>
    <row r="161" spans="1:16" ht="29.25" customHeight="1">
      <c r="A161" s="12"/>
      <c r="B161" s="12"/>
      <c r="C161" s="12"/>
      <c r="D161" s="12"/>
      <c r="E161" s="12" t="s">
        <v>426</v>
      </c>
      <c r="F161" s="12"/>
      <c r="G161" s="14" t="s">
        <v>427</v>
      </c>
      <c r="H161" s="12"/>
      <c r="I161" s="12"/>
      <c r="J161" s="105"/>
      <c r="K161" s="12"/>
      <c r="L161" s="12"/>
      <c r="M161" s="33"/>
      <c r="N161" s="12"/>
      <c r="O161" s="12"/>
      <c r="P161" s="12"/>
    </row>
    <row r="162" spans="1:16" ht="29.25" customHeight="1">
      <c r="A162" s="12"/>
      <c r="B162" s="12"/>
      <c r="C162" s="12"/>
      <c r="D162" s="12"/>
      <c r="E162" s="12" t="s">
        <v>429</v>
      </c>
      <c r="F162" s="12"/>
      <c r="G162" s="14" t="s">
        <v>430</v>
      </c>
      <c r="H162" s="12"/>
      <c r="I162" s="12"/>
      <c r="J162" s="105"/>
      <c r="K162" s="12"/>
      <c r="L162" s="12"/>
      <c r="M162" s="33"/>
      <c r="N162" s="12"/>
      <c r="O162" s="12"/>
      <c r="P162" s="12"/>
    </row>
    <row r="163" spans="1:16" ht="29.25" customHeight="1">
      <c r="A163" s="12"/>
      <c r="B163" s="12"/>
      <c r="C163" s="12"/>
      <c r="D163" s="12"/>
      <c r="E163" s="12" t="s">
        <v>431</v>
      </c>
      <c r="F163" s="12"/>
      <c r="G163" s="14" t="s">
        <v>432</v>
      </c>
      <c r="H163" s="12"/>
      <c r="I163" s="12"/>
      <c r="J163" s="105"/>
      <c r="K163" s="12"/>
      <c r="L163" s="12"/>
      <c r="M163" s="33"/>
      <c r="N163" s="12"/>
      <c r="O163" s="12"/>
      <c r="P163" s="12"/>
    </row>
    <row r="164" spans="1:16" ht="29.25" customHeight="1">
      <c r="A164" s="12"/>
      <c r="B164" s="12"/>
      <c r="C164" s="12"/>
      <c r="D164" s="12"/>
      <c r="E164" s="12" t="s">
        <v>433</v>
      </c>
      <c r="F164" s="12"/>
      <c r="G164" s="14" t="s">
        <v>434</v>
      </c>
      <c r="H164" s="12"/>
      <c r="I164" s="12"/>
      <c r="J164" s="105"/>
      <c r="K164" s="12"/>
      <c r="L164" s="12"/>
      <c r="M164" s="33"/>
      <c r="N164" s="12"/>
      <c r="O164" s="12"/>
      <c r="P164" s="12"/>
    </row>
    <row r="165" spans="1:16" ht="29.25" customHeight="1">
      <c r="A165" s="12"/>
      <c r="B165" s="12"/>
      <c r="C165" s="12"/>
      <c r="D165" s="12"/>
      <c r="E165" s="12" t="s">
        <v>435</v>
      </c>
      <c r="F165" s="12"/>
      <c r="G165" s="14" t="s">
        <v>436</v>
      </c>
      <c r="H165" s="12"/>
      <c r="I165" s="12"/>
      <c r="J165" s="105"/>
      <c r="K165" s="12"/>
      <c r="L165" s="12"/>
      <c r="M165" s="33"/>
      <c r="N165" s="12"/>
      <c r="O165" s="12"/>
      <c r="P165" s="12"/>
    </row>
    <row r="166" spans="1:16" ht="29.25" customHeight="1">
      <c r="A166" s="12"/>
      <c r="B166" s="12"/>
      <c r="C166" s="12"/>
      <c r="D166" s="12"/>
      <c r="E166" s="12" t="s">
        <v>437</v>
      </c>
      <c r="F166" s="12"/>
      <c r="G166" s="14" t="s">
        <v>438</v>
      </c>
      <c r="H166" s="12"/>
      <c r="I166" s="12"/>
      <c r="J166" s="105"/>
      <c r="K166" s="12"/>
      <c r="L166" s="12"/>
      <c r="M166" s="33"/>
      <c r="N166" s="12"/>
      <c r="O166" s="12"/>
      <c r="P166" s="12"/>
    </row>
    <row r="167" spans="1:16" ht="29.25" customHeight="1">
      <c r="A167" s="12"/>
      <c r="B167" s="12"/>
      <c r="C167" s="12"/>
      <c r="D167" s="12"/>
      <c r="E167" s="12" t="s">
        <v>439</v>
      </c>
      <c r="F167" s="12"/>
      <c r="G167" s="14" t="s">
        <v>440</v>
      </c>
      <c r="H167" s="12"/>
      <c r="I167" s="12"/>
      <c r="J167" s="105"/>
      <c r="K167" s="12"/>
      <c r="L167" s="12"/>
      <c r="M167" s="33"/>
      <c r="N167" s="12"/>
      <c r="O167" s="12"/>
      <c r="P167" s="12"/>
    </row>
    <row r="168" spans="1:16" ht="29.25" customHeight="1">
      <c r="A168" s="12"/>
      <c r="B168" s="12"/>
      <c r="C168" s="12"/>
      <c r="D168" s="12"/>
      <c r="E168" s="12" t="s">
        <v>441</v>
      </c>
      <c r="F168" s="12"/>
      <c r="G168" s="14" t="s">
        <v>442</v>
      </c>
      <c r="H168" s="12"/>
      <c r="I168" s="12"/>
      <c r="J168" s="105"/>
      <c r="K168" s="12"/>
      <c r="L168" s="12"/>
      <c r="M168" s="33"/>
      <c r="N168" s="12"/>
      <c r="O168" s="12"/>
      <c r="P168" s="12"/>
    </row>
    <row r="169" spans="1:16" ht="29.25" customHeight="1">
      <c r="A169" s="12"/>
      <c r="B169" s="12"/>
      <c r="C169" s="12"/>
      <c r="D169" s="12"/>
      <c r="E169" s="12" t="s">
        <v>443</v>
      </c>
      <c r="F169" s="12"/>
      <c r="G169" s="14" t="s">
        <v>444</v>
      </c>
      <c r="H169" s="12"/>
      <c r="I169" s="12"/>
      <c r="J169" s="105"/>
      <c r="K169" s="12"/>
      <c r="L169" s="12"/>
      <c r="M169" s="33"/>
      <c r="N169" s="12"/>
      <c r="O169" s="12"/>
      <c r="P169" s="12"/>
    </row>
    <row r="170" spans="1:16" ht="29.25" customHeight="1">
      <c r="A170" s="12"/>
      <c r="B170" s="12"/>
      <c r="C170" s="12"/>
      <c r="D170" s="12"/>
      <c r="E170" s="12" t="s">
        <v>445</v>
      </c>
      <c r="F170" s="12"/>
      <c r="G170" s="14" t="s">
        <v>446</v>
      </c>
      <c r="H170" s="12"/>
      <c r="I170" s="12"/>
      <c r="J170" s="105"/>
      <c r="K170" s="12"/>
      <c r="L170" s="12"/>
      <c r="M170" s="33"/>
      <c r="N170" s="12"/>
      <c r="O170" s="12"/>
      <c r="P170" s="12"/>
    </row>
    <row r="171" spans="1:16" ht="29.25" customHeight="1">
      <c r="A171" s="12"/>
      <c r="B171" s="12"/>
      <c r="C171" s="12"/>
      <c r="D171" s="12"/>
      <c r="E171" s="12" t="s">
        <v>447</v>
      </c>
      <c r="F171" s="12"/>
      <c r="G171" s="14" t="s">
        <v>448</v>
      </c>
      <c r="H171" s="12"/>
      <c r="I171" s="12"/>
      <c r="J171" s="105"/>
      <c r="K171" s="12"/>
      <c r="L171" s="12"/>
      <c r="M171" s="33"/>
      <c r="N171" s="12"/>
      <c r="O171" s="12"/>
      <c r="P171" s="12"/>
    </row>
    <row r="172" spans="1:16" ht="29.25" customHeight="1">
      <c r="A172" s="12"/>
      <c r="B172" s="12"/>
      <c r="C172" s="12"/>
      <c r="D172" s="12"/>
      <c r="E172" s="12" t="s">
        <v>449</v>
      </c>
      <c r="F172" s="12"/>
      <c r="G172" s="14" t="s">
        <v>111</v>
      </c>
      <c r="H172" s="12"/>
      <c r="I172" s="12"/>
      <c r="J172" s="105"/>
      <c r="K172" s="12"/>
      <c r="L172" s="12"/>
      <c r="M172" s="33"/>
      <c r="N172" s="12"/>
      <c r="O172" s="12"/>
      <c r="P172" s="12"/>
    </row>
    <row r="173" spans="1:16" ht="29.25" customHeight="1">
      <c r="A173" s="12"/>
      <c r="B173" s="12"/>
      <c r="C173" s="12"/>
      <c r="D173" s="12"/>
      <c r="E173" s="12" t="s">
        <v>450</v>
      </c>
      <c r="F173" s="12"/>
      <c r="G173" s="14" t="s">
        <v>451</v>
      </c>
      <c r="H173" s="12"/>
      <c r="I173" s="12"/>
      <c r="J173" s="105"/>
      <c r="K173" s="12"/>
      <c r="L173" s="12"/>
      <c r="M173" s="33"/>
      <c r="N173" s="12"/>
      <c r="O173" s="12"/>
      <c r="P173" s="12"/>
    </row>
    <row r="174" spans="1:16" ht="29.25" customHeight="1">
      <c r="A174" s="12"/>
      <c r="B174" s="12"/>
      <c r="C174" s="12"/>
      <c r="D174" s="12"/>
      <c r="E174" s="12" t="s">
        <v>452</v>
      </c>
      <c r="F174" s="12"/>
      <c r="G174" s="14" t="s">
        <v>453</v>
      </c>
      <c r="H174" s="12"/>
      <c r="I174" s="12"/>
      <c r="J174" s="105"/>
      <c r="K174" s="12"/>
      <c r="L174" s="12"/>
      <c r="M174" s="33"/>
      <c r="N174" s="12"/>
      <c r="O174" s="12"/>
      <c r="P174" s="12"/>
    </row>
    <row r="175" spans="1:16" ht="29.25" customHeight="1">
      <c r="A175" s="12"/>
      <c r="B175" s="12"/>
      <c r="C175" s="12"/>
      <c r="D175" s="12"/>
      <c r="E175" s="12" t="s">
        <v>454</v>
      </c>
      <c r="F175" s="12"/>
      <c r="G175" s="14" t="s">
        <v>455</v>
      </c>
      <c r="H175" s="12"/>
      <c r="I175" s="12"/>
      <c r="J175" s="105"/>
      <c r="K175" s="12"/>
      <c r="L175" s="12"/>
      <c r="M175" s="33"/>
      <c r="N175" s="12"/>
      <c r="O175" s="12"/>
      <c r="P175" s="12"/>
    </row>
    <row r="176" spans="1:16" ht="29.25" customHeight="1">
      <c r="A176" s="12"/>
      <c r="B176" s="12"/>
      <c r="C176" s="12"/>
      <c r="D176" s="12"/>
      <c r="E176" s="12" t="s">
        <v>456</v>
      </c>
      <c r="F176" s="12"/>
      <c r="G176" s="14" t="s">
        <v>457</v>
      </c>
      <c r="H176" s="12"/>
      <c r="I176" s="12"/>
      <c r="J176" s="105"/>
      <c r="K176" s="12"/>
      <c r="L176" s="12"/>
      <c r="M176" s="33"/>
      <c r="N176" s="12"/>
      <c r="O176" s="12"/>
      <c r="P176" s="12"/>
    </row>
    <row r="177" spans="1:16" ht="29.25" customHeight="1">
      <c r="A177" s="12"/>
      <c r="B177" s="12"/>
      <c r="C177" s="12"/>
      <c r="D177" s="12"/>
      <c r="E177" s="12" t="s">
        <v>458</v>
      </c>
      <c r="F177" s="12"/>
      <c r="G177" s="14" t="s">
        <v>459</v>
      </c>
      <c r="H177" s="12"/>
      <c r="I177" s="12"/>
      <c r="J177" s="105"/>
      <c r="K177" s="12"/>
      <c r="L177" s="12"/>
      <c r="M177" s="33"/>
      <c r="N177" s="12"/>
      <c r="O177" s="12"/>
      <c r="P177" s="12"/>
    </row>
    <row r="178" spans="1:16" ht="29.25" customHeight="1">
      <c r="A178" s="12"/>
      <c r="B178" s="12"/>
      <c r="C178" s="12"/>
      <c r="D178" s="12"/>
      <c r="E178" s="12" t="s">
        <v>460</v>
      </c>
      <c r="F178" s="12"/>
      <c r="G178" s="14" t="s">
        <v>461</v>
      </c>
      <c r="H178" s="12"/>
      <c r="I178" s="12"/>
      <c r="J178" s="105"/>
      <c r="K178" s="12"/>
      <c r="L178" s="12"/>
      <c r="M178" s="33"/>
      <c r="N178" s="12"/>
      <c r="O178" s="12"/>
      <c r="P178" s="12"/>
    </row>
    <row r="179" spans="1:16" ht="29.25" customHeight="1">
      <c r="A179" s="12"/>
      <c r="B179" s="12"/>
      <c r="C179" s="12"/>
      <c r="D179" s="12"/>
      <c r="E179" s="12" t="s">
        <v>462</v>
      </c>
      <c r="F179" s="12"/>
      <c r="G179" s="14" t="s">
        <v>463</v>
      </c>
      <c r="H179" s="12"/>
      <c r="I179" s="12"/>
      <c r="J179" s="105"/>
      <c r="K179" s="12"/>
      <c r="L179" s="12"/>
      <c r="M179" s="33"/>
      <c r="N179" s="12"/>
      <c r="O179" s="12"/>
      <c r="P179" s="12"/>
    </row>
    <row r="180" spans="1:16" ht="29.25" customHeight="1">
      <c r="A180" s="12"/>
      <c r="B180" s="12"/>
      <c r="C180" s="12"/>
      <c r="D180" s="12"/>
      <c r="E180" s="12" t="s">
        <v>464</v>
      </c>
      <c r="F180" s="12"/>
      <c r="G180" s="14" t="s">
        <v>465</v>
      </c>
      <c r="H180" s="12"/>
      <c r="I180" s="12"/>
      <c r="J180" s="105"/>
      <c r="K180" s="12"/>
      <c r="L180" s="12"/>
      <c r="M180" s="33"/>
      <c r="N180" s="12"/>
      <c r="O180" s="12"/>
      <c r="P180" s="12"/>
    </row>
    <row r="181" spans="1:16" ht="29.25" customHeight="1">
      <c r="A181" s="12"/>
      <c r="B181" s="12"/>
      <c r="C181" s="12"/>
      <c r="D181" s="12"/>
      <c r="E181" s="12" t="s">
        <v>466</v>
      </c>
      <c r="F181" s="12"/>
      <c r="G181" s="14" t="s">
        <v>467</v>
      </c>
      <c r="H181" s="12"/>
      <c r="I181" s="12"/>
      <c r="J181" s="105"/>
      <c r="K181" s="12"/>
      <c r="L181" s="12"/>
      <c r="M181" s="33"/>
      <c r="N181" s="12"/>
      <c r="O181" s="12"/>
      <c r="P181" s="12"/>
    </row>
    <row r="182" spans="1:16" ht="29.25" customHeight="1">
      <c r="A182" s="12"/>
      <c r="B182" s="12"/>
      <c r="C182" s="12"/>
      <c r="D182" s="12"/>
      <c r="E182" s="12" t="s">
        <v>468</v>
      </c>
      <c r="F182" s="12"/>
      <c r="G182" s="14" t="s">
        <v>469</v>
      </c>
      <c r="H182" s="12"/>
      <c r="I182" s="12"/>
      <c r="J182" s="105"/>
      <c r="K182" s="12"/>
      <c r="L182" s="12"/>
      <c r="M182" s="33"/>
      <c r="N182" s="12"/>
      <c r="O182" s="12"/>
      <c r="P182" s="12"/>
    </row>
    <row r="183" spans="1:16" ht="29.25" customHeight="1">
      <c r="A183" s="12"/>
      <c r="B183" s="12"/>
      <c r="C183" s="12"/>
      <c r="D183" s="12"/>
      <c r="E183" s="12" t="s">
        <v>470</v>
      </c>
      <c r="F183" s="12"/>
      <c r="G183" s="14" t="s">
        <v>471</v>
      </c>
      <c r="H183" s="12"/>
      <c r="I183" s="12"/>
      <c r="J183" s="105"/>
      <c r="K183" s="12"/>
      <c r="L183" s="12"/>
      <c r="M183" s="33"/>
      <c r="N183" s="12"/>
      <c r="O183" s="12"/>
      <c r="P183" s="12"/>
    </row>
    <row r="184" spans="1:16" ht="29.25" customHeight="1">
      <c r="A184" s="12"/>
      <c r="B184" s="12"/>
      <c r="C184" s="12"/>
      <c r="D184" s="12"/>
      <c r="E184" s="12" t="s">
        <v>472</v>
      </c>
      <c r="F184" s="12"/>
      <c r="G184" s="14" t="s">
        <v>473</v>
      </c>
      <c r="H184" s="12"/>
      <c r="I184" s="12"/>
      <c r="J184" s="105"/>
      <c r="K184" s="12"/>
      <c r="L184" s="12"/>
      <c r="M184" s="33"/>
      <c r="N184" s="12"/>
      <c r="O184" s="12"/>
      <c r="P184" s="12"/>
    </row>
    <row r="185" spans="1:16" ht="29.25" customHeight="1">
      <c r="A185" s="12"/>
      <c r="B185" s="12"/>
      <c r="C185" s="12"/>
      <c r="D185" s="12"/>
      <c r="E185" s="12" t="s">
        <v>474</v>
      </c>
      <c r="F185" s="12"/>
      <c r="G185" s="14" t="s">
        <v>475</v>
      </c>
      <c r="H185" s="12"/>
      <c r="I185" s="12"/>
      <c r="J185" s="105"/>
      <c r="K185" s="12"/>
      <c r="L185" s="12"/>
      <c r="M185" s="33"/>
      <c r="N185" s="12"/>
      <c r="O185" s="12"/>
      <c r="P185" s="12"/>
    </row>
    <row r="186" spans="1:16" ht="29.25" customHeight="1">
      <c r="A186" s="12"/>
      <c r="B186" s="12"/>
      <c r="C186" s="12"/>
      <c r="D186" s="12"/>
      <c r="E186" s="12" t="s">
        <v>476</v>
      </c>
      <c r="F186" s="12"/>
      <c r="G186" s="14" t="s">
        <v>477</v>
      </c>
      <c r="H186" s="12"/>
      <c r="I186" s="12"/>
      <c r="J186" s="105"/>
      <c r="K186" s="12"/>
      <c r="L186" s="12"/>
      <c r="M186" s="33"/>
      <c r="N186" s="12"/>
      <c r="O186" s="12"/>
      <c r="P186" s="12"/>
    </row>
    <row r="187" spans="1:16" ht="29.25" customHeight="1">
      <c r="A187" s="12"/>
      <c r="B187" s="12"/>
      <c r="C187" s="12"/>
      <c r="D187" s="12"/>
      <c r="E187" s="12" t="s">
        <v>478</v>
      </c>
      <c r="F187" s="12"/>
      <c r="G187" s="14" t="s">
        <v>479</v>
      </c>
      <c r="H187" s="12"/>
      <c r="I187" s="12"/>
      <c r="J187" s="105"/>
      <c r="K187" s="12"/>
      <c r="L187" s="12"/>
      <c r="M187" s="33"/>
      <c r="N187" s="12"/>
      <c r="O187" s="12"/>
      <c r="P187" s="12"/>
    </row>
    <row r="188" spans="1:16" ht="29.25" customHeight="1">
      <c r="A188" s="12"/>
      <c r="B188" s="12"/>
      <c r="C188" s="12"/>
      <c r="D188" s="12"/>
      <c r="E188" s="12" t="s">
        <v>480</v>
      </c>
      <c r="F188" s="12"/>
      <c r="G188" s="14" t="s">
        <v>481</v>
      </c>
      <c r="H188" s="12"/>
      <c r="I188" s="12"/>
      <c r="J188" s="105"/>
      <c r="K188" s="12"/>
      <c r="L188" s="12"/>
      <c r="M188" s="33"/>
      <c r="N188" s="12"/>
      <c r="O188" s="12"/>
      <c r="P188" s="12"/>
    </row>
    <row r="189" spans="1:16" ht="29.25" customHeight="1">
      <c r="A189" s="12"/>
      <c r="B189" s="12"/>
      <c r="C189" s="12"/>
      <c r="D189" s="12"/>
      <c r="E189" s="12" t="s">
        <v>482</v>
      </c>
      <c r="F189" s="12"/>
      <c r="G189" s="14" t="s">
        <v>483</v>
      </c>
      <c r="H189" s="12"/>
      <c r="I189" s="12"/>
      <c r="J189" s="105"/>
      <c r="K189" s="12"/>
      <c r="L189" s="12"/>
      <c r="M189" s="33"/>
      <c r="N189" s="12"/>
      <c r="O189" s="12"/>
      <c r="P189" s="12"/>
    </row>
    <row r="190" spans="1:16" ht="29.25" customHeight="1">
      <c r="A190" s="12"/>
      <c r="B190" s="12"/>
      <c r="C190" s="12"/>
      <c r="D190" s="12"/>
      <c r="E190" s="12" t="s">
        <v>484</v>
      </c>
      <c r="F190" s="12"/>
      <c r="G190" s="14" t="s">
        <v>485</v>
      </c>
      <c r="H190" s="12"/>
      <c r="I190" s="12"/>
      <c r="J190" s="105"/>
      <c r="K190" s="12"/>
      <c r="L190" s="12"/>
      <c r="M190" s="33"/>
      <c r="N190" s="12"/>
      <c r="O190" s="12"/>
      <c r="P190" s="12"/>
    </row>
    <row r="191" spans="1:16" ht="29.25" customHeight="1">
      <c r="A191" s="12"/>
      <c r="B191" s="12"/>
      <c r="C191" s="12"/>
      <c r="D191" s="12"/>
      <c r="E191" s="12" t="s">
        <v>486</v>
      </c>
      <c r="F191" s="12"/>
      <c r="G191" s="14" t="s">
        <v>487</v>
      </c>
      <c r="H191" s="12"/>
      <c r="I191" s="12"/>
      <c r="J191" s="105"/>
      <c r="K191" s="12"/>
      <c r="L191" s="12"/>
      <c r="M191" s="33"/>
      <c r="N191" s="12"/>
      <c r="O191" s="12"/>
      <c r="P191" s="12"/>
    </row>
    <row r="192" spans="1:16" ht="29.25" customHeight="1">
      <c r="A192" s="12"/>
      <c r="B192" s="12"/>
      <c r="C192" s="12"/>
      <c r="D192" s="12"/>
      <c r="E192" s="12" t="s">
        <v>488</v>
      </c>
      <c r="F192" s="12"/>
      <c r="G192" s="14" t="s">
        <v>489</v>
      </c>
      <c r="H192" s="12"/>
      <c r="I192" s="12"/>
      <c r="J192" s="105"/>
      <c r="K192" s="12"/>
      <c r="L192" s="12"/>
      <c r="M192" s="33"/>
      <c r="N192" s="12"/>
      <c r="O192" s="12"/>
      <c r="P192" s="12"/>
    </row>
    <row r="193" spans="1:16" ht="29.25" customHeight="1">
      <c r="A193" s="12"/>
      <c r="B193" s="12"/>
      <c r="C193" s="12"/>
      <c r="D193" s="12"/>
      <c r="E193" s="12" t="s">
        <v>490</v>
      </c>
      <c r="F193" s="12"/>
      <c r="G193" s="14" t="s">
        <v>491</v>
      </c>
      <c r="H193" s="12"/>
      <c r="I193" s="12"/>
      <c r="J193" s="105"/>
      <c r="K193" s="12"/>
      <c r="L193" s="12"/>
      <c r="M193" s="33"/>
      <c r="N193" s="12"/>
      <c r="O193" s="12"/>
      <c r="P193" s="12"/>
    </row>
    <row r="194" spans="1:16" ht="29.25" customHeight="1">
      <c r="A194" s="12"/>
      <c r="B194" s="12"/>
      <c r="C194" s="12"/>
      <c r="D194" s="12"/>
      <c r="E194" s="12" t="s">
        <v>492</v>
      </c>
      <c r="F194" s="12"/>
      <c r="G194" s="14" t="s">
        <v>493</v>
      </c>
      <c r="H194" s="12"/>
      <c r="I194" s="12"/>
      <c r="J194" s="105"/>
      <c r="K194" s="12"/>
      <c r="L194" s="12"/>
      <c r="M194" s="33"/>
      <c r="N194" s="12"/>
      <c r="O194" s="12"/>
      <c r="P194" s="12"/>
    </row>
    <row r="195" spans="1:16" ht="29.25" customHeight="1">
      <c r="A195" s="12"/>
      <c r="B195" s="12"/>
      <c r="C195" s="12"/>
      <c r="D195" s="12"/>
      <c r="E195" s="12" t="s">
        <v>494</v>
      </c>
      <c r="F195" s="12"/>
      <c r="G195" s="14" t="s">
        <v>495</v>
      </c>
      <c r="H195" s="12"/>
      <c r="I195" s="12"/>
      <c r="J195" s="105"/>
      <c r="K195" s="12"/>
      <c r="L195" s="12"/>
      <c r="M195" s="33"/>
      <c r="N195" s="12"/>
      <c r="O195" s="12"/>
      <c r="P195" s="12"/>
    </row>
    <row r="196" spans="1:16" ht="29.25" customHeight="1">
      <c r="A196" s="12"/>
      <c r="B196" s="12"/>
      <c r="C196" s="12"/>
      <c r="D196" s="12"/>
      <c r="E196" s="12" t="s">
        <v>496</v>
      </c>
      <c r="F196" s="12"/>
      <c r="G196" s="14" t="s">
        <v>497</v>
      </c>
      <c r="H196" s="12"/>
      <c r="I196" s="12"/>
      <c r="J196" s="105"/>
      <c r="K196" s="12"/>
      <c r="L196" s="12"/>
      <c r="M196" s="33"/>
      <c r="N196" s="12"/>
      <c r="O196" s="12"/>
      <c r="P196" s="12"/>
    </row>
    <row r="197" spans="1:16" ht="29.25" customHeight="1">
      <c r="A197" s="12"/>
      <c r="B197" s="12"/>
      <c r="C197" s="12"/>
      <c r="D197" s="12"/>
      <c r="E197" s="12" t="s">
        <v>498</v>
      </c>
      <c r="F197" s="12"/>
      <c r="G197" s="14" t="s">
        <v>499</v>
      </c>
      <c r="H197" s="12"/>
      <c r="I197" s="12"/>
      <c r="J197" s="105"/>
      <c r="K197" s="12"/>
      <c r="L197" s="12"/>
      <c r="M197" s="33"/>
      <c r="N197" s="12"/>
      <c r="O197" s="12"/>
      <c r="P197" s="12"/>
    </row>
    <row r="198" spans="1:16" ht="29.25" customHeight="1">
      <c r="A198" s="12"/>
      <c r="B198" s="12"/>
      <c r="C198" s="12"/>
      <c r="D198" s="12"/>
      <c r="E198" s="12" t="s">
        <v>500</v>
      </c>
      <c r="F198" s="12"/>
      <c r="G198" s="14" t="s">
        <v>501</v>
      </c>
      <c r="H198" s="12"/>
      <c r="I198" s="12"/>
      <c r="J198" s="105"/>
      <c r="K198" s="12"/>
      <c r="L198" s="12"/>
      <c r="M198" s="33"/>
      <c r="N198" s="12"/>
      <c r="O198" s="12"/>
      <c r="P198" s="12"/>
    </row>
    <row r="199" spans="1:16" ht="29.25" customHeight="1">
      <c r="A199" s="12"/>
      <c r="B199" s="12"/>
      <c r="C199" s="12"/>
      <c r="D199" s="12"/>
      <c r="E199" s="12" t="s">
        <v>502</v>
      </c>
      <c r="F199" s="12"/>
      <c r="G199" s="14" t="s">
        <v>503</v>
      </c>
      <c r="H199" s="12"/>
      <c r="I199" s="12"/>
      <c r="J199" s="105"/>
      <c r="K199" s="12"/>
      <c r="L199" s="12"/>
      <c r="M199" s="33"/>
      <c r="N199" s="12"/>
      <c r="O199" s="12"/>
      <c r="P199" s="12"/>
    </row>
    <row r="200" spans="1:16" ht="29.25" customHeight="1">
      <c r="A200" s="12"/>
      <c r="B200" s="12"/>
      <c r="C200" s="12"/>
      <c r="D200" s="12"/>
      <c r="E200" s="12" t="s">
        <v>504</v>
      </c>
      <c r="F200" s="12"/>
      <c r="G200" s="14" t="s">
        <v>505</v>
      </c>
      <c r="H200" s="12"/>
      <c r="I200" s="12"/>
      <c r="J200" s="105"/>
      <c r="K200" s="12"/>
      <c r="L200" s="12"/>
      <c r="M200" s="33"/>
      <c r="N200" s="12"/>
      <c r="O200" s="12"/>
      <c r="P200" s="12"/>
    </row>
    <row r="201" spans="1:16" ht="29.25" customHeight="1">
      <c r="A201" s="12"/>
      <c r="B201" s="12"/>
      <c r="C201" s="12"/>
      <c r="D201" s="12"/>
      <c r="E201" s="12" t="s">
        <v>506</v>
      </c>
      <c r="F201" s="12"/>
      <c r="G201" s="14" t="s">
        <v>507</v>
      </c>
      <c r="H201" s="12"/>
      <c r="I201" s="12"/>
      <c r="J201" s="105"/>
      <c r="K201" s="12"/>
      <c r="L201" s="12"/>
      <c r="M201" s="33"/>
      <c r="N201" s="12"/>
      <c r="O201" s="12"/>
      <c r="P201" s="12"/>
    </row>
    <row r="202" spans="1:16" ht="29.25" customHeight="1">
      <c r="A202" s="12"/>
      <c r="B202" s="12"/>
      <c r="C202" s="12"/>
      <c r="D202" s="12"/>
      <c r="E202" s="12" t="s">
        <v>508</v>
      </c>
      <c r="F202" s="12"/>
      <c r="G202" s="14" t="s">
        <v>509</v>
      </c>
      <c r="H202" s="12"/>
      <c r="I202" s="12"/>
      <c r="J202" s="105"/>
      <c r="K202" s="12"/>
      <c r="L202" s="12"/>
      <c r="M202" s="33"/>
      <c r="N202" s="12"/>
      <c r="O202" s="12"/>
      <c r="P202" s="12"/>
    </row>
    <row r="203" spans="1:16" ht="29.25" customHeight="1">
      <c r="A203" s="12"/>
      <c r="B203" s="12"/>
      <c r="C203" s="12"/>
      <c r="D203" s="12"/>
      <c r="E203" s="12" t="s">
        <v>510</v>
      </c>
      <c r="F203" s="12"/>
      <c r="G203" s="14" t="s">
        <v>511</v>
      </c>
      <c r="H203" s="12"/>
      <c r="I203" s="12"/>
      <c r="J203" s="105"/>
      <c r="K203" s="12"/>
      <c r="L203" s="12"/>
      <c r="M203" s="33"/>
      <c r="N203" s="12"/>
      <c r="O203" s="12"/>
      <c r="P203" s="12"/>
    </row>
    <row r="204" spans="1:16" ht="29.25" customHeight="1">
      <c r="A204" s="12"/>
      <c r="B204" s="12"/>
      <c r="C204" s="12"/>
      <c r="D204" s="12"/>
      <c r="E204" s="12" t="s">
        <v>512</v>
      </c>
      <c r="F204" s="12"/>
      <c r="G204" s="14" t="s">
        <v>513</v>
      </c>
      <c r="H204" s="12"/>
      <c r="I204" s="12"/>
      <c r="J204" s="105"/>
      <c r="K204" s="12"/>
      <c r="L204" s="12"/>
      <c r="M204" s="33"/>
      <c r="N204" s="12"/>
      <c r="O204" s="12"/>
      <c r="P204" s="12"/>
    </row>
    <row r="205" spans="1:16" ht="29.25" customHeight="1">
      <c r="A205" s="12"/>
      <c r="B205" s="12"/>
      <c r="C205" s="12"/>
      <c r="D205" s="12"/>
      <c r="E205" s="12" t="s">
        <v>514</v>
      </c>
      <c r="F205" s="12"/>
      <c r="G205" s="14" t="s">
        <v>515</v>
      </c>
      <c r="H205" s="12"/>
      <c r="I205" s="12"/>
      <c r="J205" s="105"/>
      <c r="K205" s="12"/>
      <c r="L205" s="12"/>
      <c r="M205" s="33"/>
      <c r="N205" s="12"/>
      <c r="O205" s="12"/>
      <c r="P205" s="12"/>
    </row>
    <row r="206" spans="1:16" ht="29.25" customHeight="1">
      <c r="A206" s="12"/>
      <c r="B206" s="12"/>
      <c r="C206" s="12"/>
      <c r="D206" s="12"/>
      <c r="E206" s="12" t="s">
        <v>516</v>
      </c>
      <c r="F206" s="12"/>
      <c r="G206" s="14" t="s">
        <v>517</v>
      </c>
      <c r="H206" s="12"/>
      <c r="I206" s="12"/>
      <c r="J206" s="105"/>
      <c r="K206" s="12"/>
      <c r="L206" s="12"/>
      <c r="M206" s="33"/>
      <c r="N206" s="12"/>
      <c r="O206" s="12"/>
      <c r="P206" s="12"/>
    </row>
    <row r="207" spans="1:16" ht="29.25" customHeight="1">
      <c r="A207" s="12"/>
      <c r="B207" s="12"/>
      <c r="C207" s="12"/>
      <c r="D207" s="12"/>
      <c r="E207" s="12" t="s">
        <v>518</v>
      </c>
      <c r="F207" s="12"/>
      <c r="G207" s="14" t="s">
        <v>519</v>
      </c>
      <c r="H207" s="12"/>
      <c r="I207" s="12"/>
      <c r="J207" s="105"/>
      <c r="K207" s="12"/>
      <c r="L207" s="12"/>
      <c r="M207" s="33"/>
      <c r="N207" s="12"/>
      <c r="O207" s="12"/>
      <c r="P207" s="12"/>
    </row>
    <row r="208" spans="1:16" ht="29.25" customHeight="1">
      <c r="A208" s="12"/>
      <c r="B208" s="12"/>
      <c r="C208" s="12"/>
      <c r="D208" s="12"/>
      <c r="E208" s="12" t="s">
        <v>520</v>
      </c>
      <c r="F208" s="12"/>
      <c r="G208" s="14" t="s">
        <v>521</v>
      </c>
      <c r="H208" s="12"/>
      <c r="I208" s="12"/>
      <c r="J208" s="105"/>
      <c r="K208" s="12"/>
      <c r="L208" s="12"/>
      <c r="M208" s="33"/>
      <c r="N208" s="12"/>
      <c r="O208" s="12"/>
      <c r="P208" s="12"/>
    </row>
    <row r="209" spans="1:16" ht="29.25" customHeight="1">
      <c r="A209" s="12"/>
      <c r="B209" s="12"/>
      <c r="C209" s="12"/>
      <c r="D209" s="12"/>
      <c r="E209" s="12" t="s">
        <v>522</v>
      </c>
      <c r="F209" s="12"/>
      <c r="G209" s="14" t="s">
        <v>523</v>
      </c>
      <c r="H209" s="12"/>
      <c r="I209" s="12"/>
      <c r="J209" s="105"/>
      <c r="K209" s="12"/>
      <c r="L209" s="12"/>
      <c r="M209" s="33"/>
      <c r="N209" s="12"/>
      <c r="O209" s="12"/>
      <c r="P209" s="12"/>
    </row>
    <row r="210" spans="1:16" ht="29.25" customHeight="1">
      <c r="A210" s="12"/>
      <c r="B210" s="12"/>
      <c r="C210" s="12"/>
      <c r="D210" s="12"/>
      <c r="E210" s="12" t="s">
        <v>525</v>
      </c>
      <c r="F210" s="12"/>
      <c r="G210" s="14" t="s">
        <v>526</v>
      </c>
      <c r="H210" s="12"/>
      <c r="I210" s="12"/>
      <c r="J210" s="105"/>
      <c r="K210" s="12"/>
      <c r="L210" s="12"/>
      <c r="M210" s="33"/>
      <c r="N210" s="12"/>
      <c r="O210" s="12"/>
      <c r="P210" s="12"/>
    </row>
    <row r="211" spans="1:16" ht="29.25" customHeight="1">
      <c r="A211" s="12"/>
      <c r="B211" s="12"/>
      <c r="C211" s="12"/>
      <c r="D211" s="12"/>
      <c r="E211" s="12" t="s">
        <v>527</v>
      </c>
      <c r="F211" s="12"/>
      <c r="G211" s="14" t="s">
        <v>528</v>
      </c>
      <c r="H211" s="12"/>
      <c r="I211" s="12"/>
      <c r="J211" s="105"/>
      <c r="K211" s="12"/>
      <c r="L211" s="12"/>
      <c r="M211" s="33"/>
      <c r="N211" s="12"/>
      <c r="O211" s="12"/>
      <c r="P211" s="12"/>
    </row>
    <row r="212" spans="1:16" ht="29.25" customHeight="1">
      <c r="A212" s="12"/>
      <c r="B212" s="12"/>
      <c r="C212" s="12"/>
      <c r="D212" s="12"/>
      <c r="E212" s="12" t="s">
        <v>529</v>
      </c>
      <c r="F212" s="12"/>
      <c r="G212" s="14" t="s">
        <v>530</v>
      </c>
      <c r="H212" s="12"/>
      <c r="I212" s="12"/>
      <c r="J212" s="105"/>
      <c r="K212" s="12"/>
      <c r="L212" s="12"/>
      <c r="M212" s="33"/>
      <c r="N212" s="12"/>
      <c r="O212" s="12"/>
      <c r="P212" s="12"/>
    </row>
    <row r="213" spans="1:16" ht="29.25" customHeight="1">
      <c r="A213" s="12"/>
      <c r="B213" s="12"/>
      <c r="C213" s="12"/>
      <c r="D213" s="12"/>
      <c r="E213" s="12" t="s">
        <v>531</v>
      </c>
      <c r="F213" s="12"/>
      <c r="G213" s="14" t="s">
        <v>532</v>
      </c>
      <c r="H213" s="12"/>
      <c r="I213" s="12"/>
      <c r="J213" s="105"/>
      <c r="K213" s="12"/>
      <c r="L213" s="12"/>
      <c r="M213" s="33"/>
      <c r="N213" s="12"/>
      <c r="O213" s="12"/>
      <c r="P213" s="12"/>
    </row>
    <row r="214" spans="1:16" ht="29.25" customHeight="1">
      <c r="A214" s="12"/>
      <c r="B214" s="12"/>
      <c r="C214" s="12"/>
      <c r="D214" s="12"/>
      <c r="E214" s="12" t="s">
        <v>533</v>
      </c>
      <c r="F214" s="12"/>
      <c r="G214" s="14" t="s">
        <v>534</v>
      </c>
      <c r="H214" s="12"/>
      <c r="I214" s="12"/>
      <c r="J214" s="105"/>
      <c r="K214" s="12"/>
      <c r="L214" s="12"/>
      <c r="M214" s="33"/>
      <c r="N214" s="12"/>
      <c r="O214" s="12"/>
      <c r="P214" s="12"/>
    </row>
    <row r="215" spans="1:16" ht="29.25" customHeight="1">
      <c r="A215" s="12"/>
      <c r="B215" s="12"/>
      <c r="C215" s="12"/>
      <c r="D215" s="12"/>
      <c r="E215" s="12" t="s">
        <v>535</v>
      </c>
      <c r="F215" s="12"/>
      <c r="G215" s="14" t="s">
        <v>536</v>
      </c>
      <c r="H215" s="12"/>
      <c r="I215" s="12"/>
      <c r="J215" s="105"/>
      <c r="K215" s="12"/>
      <c r="L215" s="12"/>
      <c r="M215" s="33"/>
      <c r="N215" s="12"/>
      <c r="O215" s="12"/>
      <c r="P215" s="12"/>
    </row>
    <row r="216" spans="1:16" ht="29.25" customHeight="1">
      <c r="A216" s="12"/>
      <c r="B216" s="12"/>
      <c r="C216" s="12"/>
      <c r="D216" s="12"/>
      <c r="E216" s="12" t="s">
        <v>537</v>
      </c>
      <c r="F216" s="12"/>
      <c r="G216" s="14" t="s">
        <v>538</v>
      </c>
      <c r="H216" s="12"/>
      <c r="I216" s="12"/>
      <c r="J216" s="105"/>
      <c r="K216" s="12"/>
      <c r="L216" s="12"/>
      <c r="M216" s="33"/>
      <c r="N216" s="12"/>
      <c r="O216" s="12"/>
      <c r="P216" s="12"/>
    </row>
    <row r="217" spans="1:16" ht="29.25" customHeight="1">
      <c r="A217" s="12"/>
      <c r="B217" s="12"/>
      <c r="C217" s="12"/>
      <c r="D217" s="12"/>
      <c r="E217" s="12" t="s">
        <v>539</v>
      </c>
      <c r="F217" s="12"/>
      <c r="G217" s="14" t="s">
        <v>540</v>
      </c>
      <c r="H217" s="12"/>
      <c r="I217" s="12"/>
      <c r="J217" s="105"/>
      <c r="K217" s="12"/>
      <c r="L217" s="12"/>
      <c r="M217" s="33"/>
      <c r="N217" s="12"/>
      <c r="O217" s="12"/>
      <c r="P217" s="12"/>
    </row>
    <row r="218" spans="1:16" ht="29.25" customHeight="1">
      <c r="A218" s="12"/>
      <c r="B218" s="12"/>
      <c r="C218" s="12"/>
      <c r="D218" s="12"/>
      <c r="E218" s="12" t="s">
        <v>541</v>
      </c>
      <c r="F218" s="12"/>
      <c r="G218" s="14" t="s">
        <v>542</v>
      </c>
      <c r="H218" s="12"/>
      <c r="I218" s="12"/>
      <c r="J218" s="105"/>
      <c r="K218" s="12"/>
      <c r="L218" s="12"/>
      <c r="M218" s="33"/>
      <c r="N218" s="12"/>
      <c r="O218" s="12"/>
      <c r="P218" s="12"/>
    </row>
    <row r="219" spans="1:16" ht="29.25" customHeight="1">
      <c r="A219" s="12"/>
      <c r="B219" s="12"/>
      <c r="C219" s="12"/>
      <c r="D219" s="12"/>
      <c r="E219" s="12" t="s">
        <v>543</v>
      </c>
      <c r="F219" s="12"/>
      <c r="G219" s="14" t="s">
        <v>544</v>
      </c>
      <c r="H219" s="12"/>
      <c r="I219" s="12"/>
      <c r="J219" s="105"/>
      <c r="K219" s="12"/>
      <c r="L219" s="12"/>
      <c r="M219" s="33"/>
      <c r="N219" s="12"/>
      <c r="O219" s="12"/>
      <c r="P219" s="12"/>
    </row>
    <row r="220" spans="1:16" ht="29.25" customHeight="1">
      <c r="A220" s="12"/>
      <c r="B220" s="12"/>
      <c r="C220" s="12"/>
      <c r="D220" s="12"/>
      <c r="E220" s="12" t="s">
        <v>545</v>
      </c>
      <c r="F220" s="12"/>
      <c r="G220" s="14" t="s">
        <v>546</v>
      </c>
      <c r="H220" s="12"/>
      <c r="I220" s="12"/>
      <c r="J220" s="105"/>
      <c r="K220" s="12"/>
      <c r="L220" s="12"/>
      <c r="M220" s="33"/>
      <c r="N220" s="12"/>
      <c r="O220" s="12"/>
      <c r="P220" s="12"/>
    </row>
    <row r="221" spans="1:16" ht="29.25" customHeight="1">
      <c r="A221" s="12"/>
      <c r="B221" s="12"/>
      <c r="C221" s="12"/>
      <c r="D221" s="12"/>
      <c r="E221" s="12" t="s">
        <v>547</v>
      </c>
      <c r="F221" s="12"/>
      <c r="G221" s="14" t="s">
        <v>548</v>
      </c>
      <c r="H221" s="12"/>
      <c r="I221" s="12"/>
      <c r="J221" s="105"/>
      <c r="K221" s="12"/>
      <c r="L221" s="12"/>
      <c r="M221" s="33"/>
      <c r="N221" s="12"/>
      <c r="O221" s="12"/>
      <c r="P221" s="12"/>
    </row>
    <row r="222" spans="1:16" ht="29.25" customHeight="1">
      <c r="A222" s="12"/>
      <c r="B222" s="12"/>
      <c r="C222" s="12"/>
      <c r="D222" s="12"/>
      <c r="E222" s="12" t="s">
        <v>549</v>
      </c>
      <c r="F222" s="12"/>
      <c r="G222" s="14" t="s">
        <v>550</v>
      </c>
      <c r="H222" s="12"/>
      <c r="I222" s="12"/>
      <c r="J222" s="105"/>
      <c r="K222" s="12"/>
      <c r="L222" s="12"/>
      <c r="M222" s="33"/>
      <c r="N222" s="12"/>
      <c r="O222" s="12"/>
      <c r="P222" s="12"/>
    </row>
    <row r="223" spans="1:16" ht="29.25" customHeight="1">
      <c r="A223" s="12"/>
      <c r="B223" s="12"/>
      <c r="C223" s="12"/>
      <c r="D223" s="12"/>
      <c r="E223" s="12" t="s">
        <v>551</v>
      </c>
      <c r="F223" s="12"/>
      <c r="G223" s="14" t="s">
        <v>552</v>
      </c>
      <c r="H223" s="12"/>
      <c r="I223" s="12"/>
      <c r="J223" s="105"/>
      <c r="K223" s="12"/>
      <c r="L223" s="12"/>
      <c r="M223" s="33"/>
      <c r="N223" s="12"/>
      <c r="O223" s="12"/>
      <c r="P223" s="12"/>
    </row>
    <row r="224" spans="1:16" ht="29.25" customHeight="1">
      <c r="A224" s="12"/>
      <c r="B224" s="12"/>
      <c r="C224" s="12"/>
      <c r="D224" s="12"/>
      <c r="E224" s="12" t="s">
        <v>553</v>
      </c>
      <c r="F224" s="12"/>
      <c r="G224" s="14" t="s">
        <v>554</v>
      </c>
      <c r="H224" s="12"/>
      <c r="I224" s="12"/>
      <c r="J224" s="105"/>
      <c r="K224" s="12"/>
      <c r="L224" s="12"/>
      <c r="M224" s="33"/>
      <c r="N224" s="12"/>
      <c r="O224" s="12"/>
      <c r="P224" s="12"/>
    </row>
    <row r="225" spans="1:16" ht="29.25" customHeight="1">
      <c r="A225" s="12"/>
      <c r="B225" s="12"/>
      <c r="C225" s="12"/>
      <c r="D225" s="12"/>
      <c r="E225" s="12" t="s">
        <v>555</v>
      </c>
      <c r="F225" s="12"/>
      <c r="G225" s="14" t="s">
        <v>556</v>
      </c>
      <c r="H225" s="12"/>
      <c r="I225" s="12"/>
      <c r="J225" s="105"/>
      <c r="K225" s="12"/>
      <c r="L225" s="12"/>
      <c r="M225" s="33"/>
      <c r="N225" s="12"/>
      <c r="O225" s="12"/>
      <c r="P225" s="12"/>
    </row>
    <row r="226" spans="1:16" ht="29.25" customHeight="1">
      <c r="A226" s="12"/>
      <c r="B226" s="12"/>
      <c r="C226" s="12"/>
      <c r="D226" s="12"/>
      <c r="E226" s="12" t="s">
        <v>557</v>
      </c>
      <c r="F226" s="12"/>
      <c r="G226" s="14" t="s">
        <v>558</v>
      </c>
      <c r="H226" s="12"/>
      <c r="I226" s="12"/>
      <c r="J226" s="105"/>
      <c r="K226" s="12"/>
      <c r="L226" s="12"/>
      <c r="M226" s="33"/>
      <c r="N226" s="12"/>
      <c r="O226" s="12"/>
      <c r="P226" s="12"/>
    </row>
    <row r="227" spans="1:16" ht="29.25" customHeight="1">
      <c r="A227" s="12"/>
      <c r="B227" s="12"/>
      <c r="C227" s="12"/>
      <c r="D227" s="12"/>
      <c r="E227" s="12" t="s">
        <v>559</v>
      </c>
      <c r="F227" s="12"/>
      <c r="G227" s="14" t="s">
        <v>560</v>
      </c>
      <c r="H227" s="12"/>
      <c r="I227" s="12"/>
      <c r="J227" s="105"/>
      <c r="K227" s="12"/>
      <c r="L227" s="12"/>
      <c r="M227" s="33"/>
      <c r="N227" s="12"/>
      <c r="O227" s="12"/>
      <c r="P227" s="12"/>
    </row>
    <row r="228" spans="1:16" ht="29.25" customHeight="1">
      <c r="A228" s="12"/>
      <c r="B228" s="12"/>
      <c r="C228" s="12"/>
      <c r="D228" s="12"/>
      <c r="E228" s="12" t="s">
        <v>561</v>
      </c>
      <c r="F228" s="12"/>
      <c r="G228" s="14" t="s">
        <v>562</v>
      </c>
      <c r="H228" s="12"/>
      <c r="I228" s="12"/>
      <c r="J228" s="105"/>
      <c r="K228" s="12"/>
      <c r="L228" s="12"/>
      <c r="M228" s="33"/>
      <c r="N228" s="12"/>
      <c r="O228" s="12"/>
      <c r="P228" s="12"/>
    </row>
    <row r="229" spans="1:16" ht="29.25" customHeight="1">
      <c r="A229" s="12"/>
      <c r="B229" s="12"/>
      <c r="C229" s="12"/>
      <c r="D229" s="12"/>
      <c r="E229" s="12" t="s">
        <v>563</v>
      </c>
      <c r="F229" s="12"/>
      <c r="G229" s="14" t="s">
        <v>564</v>
      </c>
      <c r="H229" s="12"/>
      <c r="I229" s="12"/>
      <c r="J229" s="105"/>
      <c r="K229" s="12"/>
      <c r="L229" s="12"/>
      <c r="M229" s="33"/>
      <c r="N229" s="12"/>
      <c r="O229" s="12"/>
      <c r="P229" s="12"/>
    </row>
    <row r="230" spans="1:16" ht="29.25" customHeight="1">
      <c r="A230" s="12"/>
      <c r="B230" s="12"/>
      <c r="C230" s="12"/>
      <c r="D230" s="12"/>
      <c r="E230" s="12" t="s">
        <v>565</v>
      </c>
      <c r="F230" s="12"/>
      <c r="G230" s="14" t="s">
        <v>566</v>
      </c>
      <c r="H230" s="12"/>
      <c r="I230" s="12"/>
      <c r="J230" s="105"/>
      <c r="K230" s="12"/>
      <c r="L230" s="12"/>
      <c r="M230" s="33"/>
      <c r="N230" s="12"/>
      <c r="O230" s="12"/>
      <c r="P230" s="12"/>
    </row>
    <row r="231" spans="1:16" ht="29.25" customHeight="1">
      <c r="A231" s="12"/>
      <c r="B231" s="12"/>
      <c r="C231" s="12"/>
      <c r="D231" s="12"/>
      <c r="E231" s="12" t="s">
        <v>567</v>
      </c>
      <c r="F231" s="12"/>
      <c r="G231" s="14" t="s">
        <v>568</v>
      </c>
      <c r="H231" s="12"/>
      <c r="I231" s="12"/>
      <c r="J231" s="105"/>
      <c r="K231" s="12"/>
      <c r="L231" s="12"/>
      <c r="M231" s="33"/>
      <c r="N231" s="12"/>
      <c r="O231" s="12"/>
      <c r="P231" s="12"/>
    </row>
    <row r="232" spans="1:16" ht="29.25" customHeight="1">
      <c r="A232" s="12"/>
      <c r="B232" s="12"/>
      <c r="C232" s="12"/>
      <c r="D232" s="12"/>
      <c r="E232" s="12" t="s">
        <v>569</v>
      </c>
      <c r="F232" s="12"/>
      <c r="G232" s="14" t="s">
        <v>570</v>
      </c>
      <c r="H232" s="12"/>
      <c r="I232" s="12"/>
      <c r="J232" s="105"/>
      <c r="K232" s="12"/>
      <c r="L232" s="12"/>
      <c r="M232" s="33"/>
      <c r="N232" s="12"/>
      <c r="O232" s="12"/>
      <c r="P232" s="12"/>
    </row>
    <row r="233" spans="1:16" ht="29.25" customHeight="1">
      <c r="A233" s="12"/>
      <c r="B233" s="12"/>
      <c r="C233" s="12"/>
      <c r="D233" s="12"/>
      <c r="E233" s="12" t="s">
        <v>571</v>
      </c>
      <c r="F233" s="12"/>
      <c r="G233" s="14" t="s">
        <v>572</v>
      </c>
      <c r="H233" s="12"/>
      <c r="I233" s="12"/>
      <c r="J233" s="105"/>
      <c r="K233" s="12"/>
      <c r="L233" s="12"/>
      <c r="M233" s="33"/>
      <c r="N233" s="12"/>
      <c r="O233" s="12"/>
      <c r="P233" s="12"/>
    </row>
    <row r="234" spans="1:16" ht="29.25" customHeight="1">
      <c r="A234" s="12"/>
      <c r="B234" s="12"/>
      <c r="C234" s="12"/>
      <c r="D234" s="12"/>
      <c r="E234" s="12" t="s">
        <v>573</v>
      </c>
      <c r="F234" s="12"/>
      <c r="G234" s="14" t="s">
        <v>574</v>
      </c>
      <c r="H234" s="12"/>
      <c r="I234" s="12"/>
      <c r="J234" s="105"/>
      <c r="K234" s="12"/>
      <c r="L234" s="12"/>
      <c r="M234" s="33"/>
      <c r="N234" s="12"/>
      <c r="O234" s="12"/>
      <c r="P234" s="12"/>
    </row>
    <row r="235" spans="1:16" ht="29.25" customHeight="1">
      <c r="A235" s="12"/>
      <c r="B235" s="12"/>
      <c r="C235" s="12"/>
      <c r="D235" s="12"/>
      <c r="E235" s="12" t="s">
        <v>575</v>
      </c>
      <c r="F235" s="12"/>
      <c r="G235" s="14" t="s">
        <v>576</v>
      </c>
      <c r="H235" s="12"/>
      <c r="I235" s="12"/>
      <c r="J235" s="105"/>
      <c r="K235" s="12"/>
      <c r="L235" s="12"/>
      <c r="M235" s="33"/>
      <c r="N235" s="12"/>
      <c r="O235" s="12"/>
      <c r="P235" s="12"/>
    </row>
    <row r="236" spans="1:16" ht="29.25" customHeight="1">
      <c r="A236" s="12"/>
      <c r="B236" s="12"/>
      <c r="C236" s="12"/>
      <c r="D236" s="12"/>
      <c r="E236" s="12" t="s">
        <v>577</v>
      </c>
      <c r="F236" s="12"/>
      <c r="G236" s="14" t="s">
        <v>578</v>
      </c>
      <c r="H236" s="12"/>
      <c r="I236" s="12"/>
      <c r="J236" s="105"/>
      <c r="K236" s="12"/>
      <c r="L236" s="12"/>
      <c r="M236" s="33"/>
      <c r="N236" s="12"/>
      <c r="O236" s="12"/>
      <c r="P236" s="12"/>
    </row>
    <row r="237" spans="1:16" ht="29.25" customHeight="1">
      <c r="A237" s="12"/>
      <c r="B237" s="12"/>
      <c r="C237" s="12"/>
      <c r="D237" s="12"/>
      <c r="E237" s="12" t="s">
        <v>579</v>
      </c>
      <c r="F237" s="12"/>
      <c r="G237" s="14" t="s">
        <v>76</v>
      </c>
      <c r="H237" s="12"/>
      <c r="I237" s="12"/>
      <c r="J237" s="105"/>
      <c r="K237" s="12"/>
      <c r="L237" s="12"/>
      <c r="M237" s="33"/>
      <c r="N237" s="12"/>
      <c r="O237" s="12"/>
      <c r="P237" s="12"/>
    </row>
    <row r="238" spans="1:16" ht="29.25" customHeight="1">
      <c r="A238" s="12"/>
      <c r="B238" s="12"/>
      <c r="C238" s="12"/>
      <c r="D238" s="12"/>
      <c r="E238" s="12" t="s">
        <v>580</v>
      </c>
      <c r="F238" s="12"/>
      <c r="G238" s="14" t="s">
        <v>581</v>
      </c>
      <c r="H238" s="12"/>
      <c r="I238" s="12"/>
      <c r="J238" s="105"/>
      <c r="K238" s="12"/>
      <c r="L238" s="12"/>
      <c r="M238" s="33"/>
      <c r="N238" s="12"/>
      <c r="O238" s="12"/>
      <c r="P238" s="12"/>
    </row>
    <row r="239" spans="1:16" ht="29.25" customHeight="1">
      <c r="A239" s="12"/>
      <c r="B239" s="12"/>
      <c r="C239" s="12"/>
      <c r="D239" s="12"/>
      <c r="E239" s="12" t="s">
        <v>582</v>
      </c>
      <c r="F239" s="12"/>
      <c r="G239" s="14" t="s">
        <v>583</v>
      </c>
      <c r="H239" s="12"/>
      <c r="I239" s="12"/>
      <c r="J239" s="105"/>
      <c r="K239" s="12"/>
      <c r="L239" s="12"/>
      <c r="M239" s="33"/>
      <c r="N239" s="12"/>
      <c r="O239" s="12"/>
      <c r="P239" s="12"/>
    </row>
    <row r="240" spans="1:16" ht="29.25" customHeight="1">
      <c r="A240" s="12"/>
      <c r="B240" s="12"/>
      <c r="C240" s="12"/>
      <c r="D240" s="12"/>
      <c r="E240" s="12" t="s">
        <v>584</v>
      </c>
      <c r="F240" s="12"/>
      <c r="G240" s="14" t="s">
        <v>585</v>
      </c>
      <c r="H240" s="12"/>
      <c r="I240" s="12"/>
      <c r="J240" s="105"/>
      <c r="K240" s="12"/>
      <c r="L240" s="12"/>
      <c r="M240" s="33"/>
      <c r="N240" s="12"/>
      <c r="O240" s="12"/>
      <c r="P240" s="12"/>
    </row>
    <row r="241" spans="1:16" ht="29.25" customHeight="1">
      <c r="A241" s="12"/>
      <c r="B241" s="12"/>
      <c r="C241" s="12"/>
      <c r="D241" s="12"/>
      <c r="E241" s="12" t="s">
        <v>586</v>
      </c>
      <c r="F241" s="12"/>
      <c r="G241" s="14" t="s">
        <v>587</v>
      </c>
      <c r="H241" s="12"/>
      <c r="I241" s="12"/>
      <c r="J241" s="105"/>
      <c r="K241" s="12"/>
      <c r="L241" s="12"/>
      <c r="M241" s="33"/>
      <c r="N241" s="12"/>
      <c r="O241" s="12"/>
      <c r="P241" s="12"/>
    </row>
    <row r="242" spans="1:16" ht="29.25" customHeight="1">
      <c r="A242" s="12"/>
      <c r="B242" s="12"/>
      <c r="C242" s="12"/>
      <c r="D242" s="12"/>
      <c r="E242" s="12" t="s">
        <v>588</v>
      </c>
      <c r="F242" s="12"/>
      <c r="G242" s="14" t="s">
        <v>589</v>
      </c>
      <c r="H242" s="12"/>
      <c r="I242" s="12"/>
      <c r="J242" s="105"/>
      <c r="K242" s="12"/>
      <c r="L242" s="12"/>
      <c r="M242" s="33"/>
      <c r="N242" s="12"/>
      <c r="O242" s="12"/>
      <c r="P242" s="12"/>
    </row>
    <row r="243" spans="1:16" ht="29.25" customHeight="1">
      <c r="A243" s="12"/>
      <c r="B243" s="12"/>
      <c r="C243" s="12"/>
      <c r="D243" s="12"/>
      <c r="E243" s="12" t="s">
        <v>590</v>
      </c>
      <c r="F243" s="12"/>
      <c r="G243" s="14" t="s">
        <v>591</v>
      </c>
      <c r="H243" s="12"/>
      <c r="I243" s="12"/>
      <c r="J243" s="105"/>
      <c r="K243" s="12"/>
      <c r="L243" s="12"/>
      <c r="M243" s="33"/>
      <c r="N243" s="12"/>
      <c r="O243" s="12"/>
      <c r="P243" s="12"/>
    </row>
    <row r="244" spans="1:16" ht="29.25" customHeight="1">
      <c r="A244" s="12"/>
      <c r="B244" s="12"/>
      <c r="C244" s="12"/>
      <c r="D244" s="12"/>
      <c r="E244" s="12" t="s">
        <v>592</v>
      </c>
      <c r="F244" s="12"/>
      <c r="G244" s="14" t="s">
        <v>593</v>
      </c>
      <c r="H244" s="12"/>
      <c r="I244" s="12"/>
      <c r="J244" s="105"/>
      <c r="K244" s="12"/>
      <c r="L244" s="12"/>
      <c r="M244" s="33"/>
      <c r="N244" s="12"/>
      <c r="O244" s="12"/>
      <c r="P244" s="12"/>
    </row>
    <row r="245" spans="1:16" ht="29.25" customHeight="1">
      <c r="A245" s="12"/>
      <c r="B245" s="12"/>
      <c r="C245" s="12"/>
      <c r="D245" s="12"/>
      <c r="E245" s="12" t="s">
        <v>594</v>
      </c>
      <c r="F245" s="12"/>
      <c r="G245" s="14" t="s">
        <v>595</v>
      </c>
      <c r="H245" s="12"/>
      <c r="I245" s="12"/>
      <c r="J245" s="105"/>
      <c r="K245" s="12"/>
      <c r="L245" s="12"/>
      <c r="M245" s="33"/>
      <c r="N245" s="12"/>
      <c r="O245" s="12"/>
      <c r="P245" s="12"/>
    </row>
    <row r="246" spans="1:16" ht="29.25" customHeight="1">
      <c r="A246" s="12"/>
      <c r="B246" s="12"/>
      <c r="C246" s="12"/>
      <c r="D246" s="12"/>
      <c r="E246" s="12" t="s">
        <v>596</v>
      </c>
      <c r="F246" s="12"/>
      <c r="G246" s="14" t="s">
        <v>597</v>
      </c>
      <c r="H246" s="12"/>
      <c r="I246" s="12"/>
      <c r="J246" s="105"/>
      <c r="K246" s="12"/>
      <c r="L246" s="12"/>
      <c r="M246" s="33"/>
      <c r="N246" s="12"/>
      <c r="O246" s="12"/>
      <c r="P246" s="12"/>
    </row>
    <row r="247" spans="1:16" ht="29.25" customHeight="1">
      <c r="A247" s="12"/>
      <c r="B247" s="12"/>
      <c r="C247" s="12"/>
      <c r="D247" s="12"/>
      <c r="E247" s="12" t="s">
        <v>598</v>
      </c>
      <c r="F247" s="12"/>
      <c r="G247" s="14" t="s">
        <v>599</v>
      </c>
      <c r="H247" s="12"/>
      <c r="I247" s="12"/>
      <c r="J247" s="105"/>
      <c r="K247" s="12"/>
      <c r="L247" s="12"/>
      <c r="M247" s="33"/>
      <c r="N247" s="12"/>
      <c r="O247" s="12"/>
      <c r="P247" s="12"/>
    </row>
    <row r="248" spans="1:16" ht="29.25" customHeight="1">
      <c r="A248" s="12"/>
      <c r="B248" s="12"/>
      <c r="C248" s="12"/>
      <c r="D248" s="12"/>
      <c r="E248" s="12" t="s">
        <v>600</v>
      </c>
      <c r="F248" s="12"/>
      <c r="G248" s="14" t="s">
        <v>601</v>
      </c>
      <c r="H248" s="12"/>
      <c r="I248" s="12"/>
      <c r="J248" s="105"/>
      <c r="K248" s="12"/>
      <c r="L248" s="12"/>
      <c r="M248" s="33"/>
      <c r="N248" s="12"/>
      <c r="O248" s="12"/>
      <c r="P248" s="12"/>
    </row>
    <row r="249" spans="1:16" ht="29.25" customHeight="1">
      <c r="A249" s="12"/>
      <c r="B249" s="12"/>
      <c r="C249" s="12"/>
      <c r="D249" s="12"/>
      <c r="E249" s="12" t="s">
        <v>45</v>
      </c>
      <c r="F249" s="12"/>
      <c r="G249" s="14" t="s">
        <v>602</v>
      </c>
      <c r="H249" s="12"/>
      <c r="I249" s="12"/>
      <c r="J249" s="105"/>
      <c r="K249" s="12"/>
      <c r="L249" s="12"/>
      <c r="M249" s="33"/>
      <c r="N249" s="12"/>
      <c r="O249" s="12"/>
      <c r="P249" s="12"/>
    </row>
    <row r="250" spans="1:16" ht="29.25" customHeight="1">
      <c r="A250" s="12"/>
      <c r="B250" s="12"/>
      <c r="C250" s="12"/>
      <c r="D250" s="12"/>
      <c r="E250" s="12" t="s">
        <v>603</v>
      </c>
      <c r="F250" s="12"/>
      <c r="G250" s="14" t="s">
        <v>604</v>
      </c>
      <c r="H250" s="12"/>
      <c r="I250" s="12"/>
      <c r="J250" s="105"/>
      <c r="K250" s="12"/>
      <c r="L250" s="12"/>
      <c r="M250" s="33"/>
      <c r="N250" s="12"/>
      <c r="O250" s="12"/>
      <c r="P250" s="12"/>
    </row>
    <row r="251" spans="1:16" ht="29.25" customHeight="1">
      <c r="A251" s="12"/>
      <c r="B251" s="12"/>
      <c r="C251" s="12"/>
      <c r="D251" s="12"/>
      <c r="E251" s="12" t="s">
        <v>605</v>
      </c>
      <c r="F251" s="12"/>
      <c r="G251" s="14" t="s">
        <v>606</v>
      </c>
      <c r="H251" s="12"/>
      <c r="I251" s="12"/>
      <c r="J251" s="105"/>
      <c r="K251" s="12"/>
      <c r="L251" s="12"/>
      <c r="M251" s="33"/>
      <c r="N251" s="12"/>
      <c r="O251" s="12"/>
      <c r="P251" s="12"/>
    </row>
    <row r="252" spans="1:16" ht="29.25" customHeight="1">
      <c r="A252" s="12"/>
      <c r="B252" s="12"/>
      <c r="C252" s="12"/>
      <c r="D252" s="12"/>
      <c r="E252" s="12" t="s">
        <v>607</v>
      </c>
      <c r="F252" s="12"/>
      <c r="G252" s="14" t="s">
        <v>608</v>
      </c>
      <c r="H252" s="12"/>
      <c r="I252" s="12"/>
      <c r="J252" s="105"/>
      <c r="K252" s="12"/>
      <c r="L252" s="12"/>
      <c r="M252" s="33"/>
      <c r="N252" s="12"/>
      <c r="O252" s="12"/>
      <c r="P252" s="12"/>
    </row>
    <row r="253" spans="1:16" ht="29.25" customHeight="1">
      <c r="A253" s="12"/>
      <c r="B253" s="12"/>
      <c r="C253" s="12"/>
      <c r="D253" s="12"/>
      <c r="E253" s="12" t="s">
        <v>609</v>
      </c>
      <c r="F253" s="12"/>
      <c r="G253" s="14" t="s">
        <v>610</v>
      </c>
      <c r="H253" s="12"/>
      <c r="I253" s="12"/>
      <c r="J253" s="105"/>
      <c r="K253" s="12"/>
      <c r="L253" s="12"/>
      <c r="M253" s="33"/>
      <c r="N253" s="12"/>
      <c r="O253" s="12"/>
      <c r="P253" s="12"/>
    </row>
    <row r="254" spans="1:16" ht="29.25" customHeight="1">
      <c r="A254" s="12"/>
      <c r="B254" s="12"/>
      <c r="C254" s="12"/>
      <c r="D254" s="12"/>
      <c r="E254" s="12" t="s">
        <v>611</v>
      </c>
      <c r="F254" s="12"/>
      <c r="G254" s="14" t="s">
        <v>612</v>
      </c>
      <c r="H254" s="12"/>
      <c r="I254" s="12"/>
      <c r="J254" s="105"/>
      <c r="K254" s="12"/>
      <c r="L254" s="12"/>
      <c r="M254" s="33"/>
      <c r="N254" s="12"/>
      <c r="O254" s="12"/>
      <c r="P254" s="12"/>
    </row>
    <row r="255" spans="1:16" ht="29.25" customHeight="1">
      <c r="A255" s="12"/>
      <c r="B255" s="12"/>
      <c r="C255" s="12"/>
      <c r="D255" s="12"/>
      <c r="E255" s="12" t="s">
        <v>613</v>
      </c>
      <c r="F255" s="12"/>
      <c r="G255" s="14" t="s">
        <v>614</v>
      </c>
      <c r="H255" s="12"/>
      <c r="I255" s="12"/>
      <c r="J255" s="105"/>
      <c r="K255" s="12"/>
      <c r="L255" s="12"/>
      <c r="M255" s="33"/>
      <c r="N255" s="12"/>
      <c r="O255" s="12"/>
      <c r="P255" s="12"/>
    </row>
    <row r="256" spans="1:16" ht="29.25" customHeight="1">
      <c r="A256" s="12"/>
      <c r="B256" s="12"/>
      <c r="C256" s="12"/>
      <c r="D256" s="12"/>
      <c r="E256" s="12" t="s">
        <v>615</v>
      </c>
      <c r="F256" s="12"/>
      <c r="G256" s="14" t="s">
        <v>616</v>
      </c>
      <c r="H256" s="12"/>
      <c r="I256" s="12"/>
      <c r="J256" s="105"/>
      <c r="K256" s="12"/>
      <c r="L256" s="12"/>
      <c r="M256" s="33"/>
      <c r="N256" s="12"/>
      <c r="O256" s="12"/>
      <c r="P256" s="12"/>
    </row>
    <row r="257" spans="1:16" ht="29.25" customHeight="1">
      <c r="A257" s="12"/>
      <c r="B257" s="12"/>
      <c r="C257" s="12"/>
      <c r="D257" s="12"/>
      <c r="E257" s="12" t="s">
        <v>617</v>
      </c>
      <c r="F257" s="12"/>
      <c r="G257" s="14" t="s">
        <v>618</v>
      </c>
      <c r="H257" s="12"/>
      <c r="I257" s="12"/>
      <c r="J257" s="105"/>
      <c r="K257" s="12"/>
      <c r="L257" s="12"/>
      <c r="M257" s="33"/>
      <c r="N257" s="12"/>
      <c r="O257" s="12"/>
      <c r="P257" s="12"/>
    </row>
    <row r="258" spans="1:16" ht="29.25" customHeight="1">
      <c r="A258" s="12"/>
      <c r="B258" s="12"/>
      <c r="C258" s="12"/>
      <c r="D258" s="12"/>
      <c r="E258" s="12"/>
      <c r="F258" s="12"/>
      <c r="G258" s="14" t="s">
        <v>619</v>
      </c>
      <c r="H258" s="12"/>
      <c r="I258" s="12"/>
      <c r="J258" s="105"/>
      <c r="K258" s="12"/>
      <c r="L258" s="12"/>
      <c r="M258" s="33"/>
      <c r="N258" s="12"/>
      <c r="O258" s="12"/>
      <c r="P258" s="12"/>
    </row>
    <row r="259" spans="1:16" ht="29.25" customHeight="1">
      <c r="A259" s="12"/>
      <c r="B259" s="12"/>
      <c r="C259" s="12"/>
      <c r="D259" s="12"/>
      <c r="E259" s="19"/>
      <c r="F259" s="12"/>
      <c r="G259" s="14" t="s">
        <v>620</v>
      </c>
      <c r="H259" s="12"/>
      <c r="I259" s="12"/>
      <c r="J259" s="105"/>
      <c r="K259" s="12"/>
      <c r="L259" s="12"/>
      <c r="M259" s="33"/>
      <c r="N259" s="12"/>
      <c r="O259" s="12"/>
      <c r="P259" s="12"/>
    </row>
    <row r="260" spans="1:16" ht="29.25" customHeight="1">
      <c r="A260" s="12"/>
      <c r="B260" s="12"/>
      <c r="C260" s="12"/>
      <c r="D260" s="12"/>
      <c r="E260" s="12"/>
      <c r="F260" s="12"/>
      <c r="G260" s="14" t="s">
        <v>621</v>
      </c>
      <c r="H260" s="12"/>
      <c r="I260" s="12"/>
      <c r="J260" s="105"/>
      <c r="K260" s="12"/>
      <c r="L260" s="12"/>
      <c r="M260" s="33"/>
      <c r="N260" s="12"/>
      <c r="O260" s="12"/>
      <c r="P260" s="12"/>
    </row>
    <row r="261" spans="1:16" ht="29.25" customHeight="1">
      <c r="A261" s="12"/>
      <c r="B261" s="12"/>
      <c r="C261" s="12"/>
      <c r="D261" s="12"/>
      <c r="E261" s="12"/>
      <c r="F261" s="12"/>
      <c r="G261" s="14" t="s">
        <v>622</v>
      </c>
      <c r="H261" s="12"/>
      <c r="I261" s="12"/>
      <c r="J261" s="105"/>
      <c r="K261" s="12"/>
      <c r="L261" s="12"/>
      <c r="M261" s="33"/>
      <c r="N261" s="12"/>
      <c r="O261" s="12"/>
      <c r="P261" s="12"/>
    </row>
    <row r="262" spans="1:16" ht="29.25" customHeight="1">
      <c r="A262" s="12"/>
      <c r="B262" s="12"/>
      <c r="C262" s="12"/>
      <c r="D262" s="12"/>
      <c r="E262" s="12"/>
      <c r="F262" s="12"/>
      <c r="G262" s="14" t="s">
        <v>161</v>
      </c>
      <c r="H262" s="12"/>
      <c r="I262" s="12"/>
      <c r="J262" s="105"/>
      <c r="K262" s="12"/>
      <c r="L262" s="12"/>
      <c r="M262" s="33"/>
      <c r="N262" s="12"/>
      <c r="O262" s="12"/>
      <c r="P262" s="12"/>
    </row>
    <row r="263" spans="1:16" ht="29.25" customHeight="1">
      <c r="A263" s="12"/>
      <c r="B263" s="12"/>
      <c r="C263" s="12"/>
      <c r="D263" s="12"/>
      <c r="E263" s="12"/>
      <c r="F263" s="12"/>
      <c r="G263" s="14" t="s">
        <v>624</v>
      </c>
      <c r="H263" s="12"/>
      <c r="I263" s="12"/>
      <c r="J263" s="105"/>
      <c r="K263" s="12"/>
      <c r="L263" s="12"/>
      <c r="M263" s="33"/>
      <c r="N263" s="12"/>
      <c r="O263" s="12"/>
      <c r="P263" s="12"/>
    </row>
    <row r="264" spans="1:16" ht="29.25" customHeight="1">
      <c r="A264" s="12"/>
      <c r="B264" s="12"/>
      <c r="C264" s="12"/>
      <c r="D264" s="12"/>
      <c r="E264" s="12"/>
      <c r="F264" s="12"/>
      <c r="G264" s="14" t="s">
        <v>81</v>
      </c>
      <c r="H264" s="12"/>
      <c r="I264" s="12"/>
      <c r="J264" s="105"/>
      <c r="K264" s="12"/>
      <c r="L264" s="12"/>
      <c r="M264" s="33"/>
      <c r="N264" s="12"/>
      <c r="O264" s="12"/>
      <c r="P264" s="12"/>
    </row>
    <row r="265" spans="1:16" ht="29.25" customHeight="1">
      <c r="A265" s="12"/>
      <c r="B265" s="12"/>
      <c r="C265" s="12"/>
      <c r="D265" s="12"/>
      <c r="E265" s="12"/>
      <c r="F265" s="12"/>
      <c r="G265" s="14" t="s">
        <v>625</v>
      </c>
      <c r="H265" s="12"/>
      <c r="I265" s="12"/>
      <c r="J265" s="105"/>
      <c r="K265" s="12"/>
      <c r="L265" s="12"/>
      <c r="M265" s="33"/>
      <c r="N265" s="12"/>
      <c r="O265" s="12"/>
      <c r="P265" s="12"/>
    </row>
    <row r="266" spans="1:16" ht="29.25" customHeight="1">
      <c r="A266" s="12"/>
      <c r="B266" s="12"/>
      <c r="C266" s="12"/>
      <c r="D266" s="12"/>
      <c r="E266" s="12"/>
      <c r="F266" s="12"/>
      <c r="G266" s="14" t="s">
        <v>626</v>
      </c>
      <c r="H266" s="12"/>
      <c r="I266" s="12"/>
      <c r="J266" s="105"/>
      <c r="K266" s="12"/>
      <c r="L266" s="12"/>
      <c r="M266" s="33"/>
      <c r="N266" s="12"/>
      <c r="O266" s="12"/>
      <c r="P266" s="12"/>
    </row>
    <row r="267" spans="1:16" ht="29.25" customHeight="1">
      <c r="A267" s="12"/>
      <c r="B267" s="12"/>
      <c r="C267" s="12"/>
      <c r="D267" s="12"/>
      <c r="E267" s="12"/>
      <c r="F267" s="12"/>
      <c r="G267" s="14" t="s">
        <v>627</v>
      </c>
      <c r="H267" s="12"/>
      <c r="I267" s="12"/>
      <c r="J267" s="105"/>
      <c r="K267" s="12"/>
      <c r="L267" s="12"/>
      <c r="M267" s="33"/>
      <c r="N267" s="12"/>
      <c r="O267" s="12"/>
      <c r="P267" s="12"/>
    </row>
    <row r="268" spans="1:16" ht="29.25" customHeight="1">
      <c r="A268" s="12"/>
      <c r="B268" s="12"/>
      <c r="C268" s="12"/>
      <c r="D268" s="12"/>
      <c r="E268" s="12"/>
      <c r="F268" s="12"/>
      <c r="G268" s="14" t="s">
        <v>628</v>
      </c>
      <c r="H268" s="12"/>
      <c r="I268" s="12"/>
      <c r="J268" s="105"/>
      <c r="K268" s="12"/>
      <c r="L268" s="12"/>
      <c r="M268" s="33"/>
      <c r="N268" s="12"/>
      <c r="O268" s="12"/>
      <c r="P268" s="12"/>
    </row>
    <row r="269" spans="1:16" ht="29.25" customHeight="1">
      <c r="A269" s="12"/>
      <c r="B269" s="12"/>
      <c r="C269" s="12"/>
      <c r="D269" s="12"/>
      <c r="E269" s="12"/>
      <c r="F269" s="12"/>
      <c r="G269" s="14" t="s">
        <v>629</v>
      </c>
      <c r="H269" s="12"/>
      <c r="I269" s="12"/>
      <c r="J269" s="105"/>
      <c r="K269" s="12"/>
      <c r="L269" s="12"/>
      <c r="M269" s="33"/>
      <c r="N269" s="12"/>
      <c r="O269" s="12"/>
      <c r="P269" s="12"/>
    </row>
    <row r="270" spans="1:16" ht="29.25" customHeight="1">
      <c r="A270" s="12"/>
      <c r="B270" s="12"/>
      <c r="C270" s="12"/>
      <c r="D270" s="12"/>
      <c r="E270" s="12"/>
      <c r="F270" s="12"/>
      <c r="G270" s="14" t="s">
        <v>630</v>
      </c>
      <c r="H270" s="12"/>
      <c r="I270" s="12"/>
      <c r="J270" s="105"/>
      <c r="K270" s="12"/>
      <c r="L270" s="12"/>
      <c r="M270" s="33"/>
      <c r="N270" s="12"/>
      <c r="O270" s="12"/>
      <c r="P270" s="12"/>
    </row>
    <row r="271" spans="1:16" ht="29.25" customHeight="1">
      <c r="A271" s="12"/>
      <c r="B271" s="12"/>
      <c r="C271" s="12"/>
      <c r="D271" s="12"/>
      <c r="E271" s="12"/>
      <c r="F271" s="12"/>
      <c r="G271" s="14" t="s">
        <v>631</v>
      </c>
      <c r="H271" s="12"/>
      <c r="I271" s="12"/>
      <c r="J271" s="105"/>
      <c r="K271" s="12"/>
      <c r="L271" s="12"/>
      <c r="M271" s="33"/>
      <c r="N271" s="12"/>
      <c r="O271" s="12"/>
      <c r="P271" s="12"/>
    </row>
    <row r="272" spans="1:16" ht="29.25" customHeight="1">
      <c r="A272" s="12"/>
      <c r="B272" s="12"/>
      <c r="C272" s="12"/>
      <c r="D272" s="12"/>
      <c r="E272" s="12"/>
      <c r="F272" s="12"/>
      <c r="G272" s="14" t="s">
        <v>632</v>
      </c>
      <c r="H272" s="12"/>
      <c r="I272" s="12"/>
      <c r="J272" s="105"/>
      <c r="K272" s="12"/>
      <c r="L272" s="12"/>
      <c r="M272" s="33"/>
      <c r="N272" s="12"/>
      <c r="O272" s="12"/>
      <c r="P272" s="12"/>
    </row>
    <row r="273" spans="1:16" ht="29.25" customHeight="1">
      <c r="A273" s="12"/>
      <c r="B273" s="12"/>
      <c r="C273" s="12"/>
      <c r="D273" s="12"/>
      <c r="E273" s="12"/>
      <c r="F273" s="12"/>
      <c r="G273" s="14" t="s">
        <v>633</v>
      </c>
      <c r="H273" s="12"/>
      <c r="I273" s="12"/>
      <c r="J273" s="105"/>
      <c r="K273" s="12"/>
      <c r="L273" s="12"/>
      <c r="M273" s="33"/>
      <c r="N273" s="12"/>
      <c r="O273" s="12"/>
      <c r="P273" s="12"/>
    </row>
    <row r="274" spans="1:16" ht="29.25" customHeight="1">
      <c r="A274" s="12"/>
      <c r="B274" s="12"/>
      <c r="C274" s="12"/>
      <c r="D274" s="12"/>
      <c r="E274" s="12"/>
      <c r="F274" s="12"/>
      <c r="G274" s="14" t="s">
        <v>634</v>
      </c>
      <c r="H274" s="12"/>
      <c r="I274" s="12"/>
      <c r="J274" s="105"/>
      <c r="K274" s="12"/>
      <c r="L274" s="12"/>
      <c r="M274" s="33"/>
      <c r="N274" s="12"/>
      <c r="O274" s="12"/>
      <c r="P274" s="12"/>
    </row>
    <row r="275" spans="1:16" ht="29.25" customHeight="1">
      <c r="A275" s="12"/>
      <c r="B275" s="12"/>
      <c r="C275" s="12"/>
      <c r="D275" s="12"/>
      <c r="E275" s="12"/>
      <c r="F275" s="12"/>
      <c r="G275" s="14" t="s">
        <v>635</v>
      </c>
      <c r="H275" s="12"/>
      <c r="I275" s="12"/>
      <c r="J275" s="105"/>
      <c r="K275" s="12"/>
      <c r="L275" s="12"/>
      <c r="M275" s="33"/>
      <c r="N275" s="12"/>
      <c r="O275" s="12"/>
      <c r="P275" s="12"/>
    </row>
    <row r="276" spans="1:16" ht="29.25" customHeight="1">
      <c r="A276" s="12"/>
      <c r="B276" s="12"/>
      <c r="C276" s="12"/>
      <c r="D276" s="12"/>
      <c r="E276" s="12"/>
      <c r="F276" s="12"/>
      <c r="G276" s="14" t="s">
        <v>636</v>
      </c>
      <c r="H276" s="12"/>
      <c r="I276" s="12"/>
      <c r="J276" s="105"/>
      <c r="K276" s="12"/>
      <c r="L276" s="12"/>
      <c r="M276" s="33"/>
      <c r="N276" s="12"/>
      <c r="O276" s="12"/>
      <c r="P276" s="12"/>
    </row>
    <row r="277" spans="1:16" ht="29.25" customHeight="1">
      <c r="A277" s="12"/>
      <c r="B277" s="12"/>
      <c r="C277" s="12"/>
      <c r="D277" s="12"/>
      <c r="E277" s="12"/>
      <c r="F277" s="12"/>
      <c r="G277" s="14" t="s">
        <v>637</v>
      </c>
      <c r="H277" s="12"/>
      <c r="I277" s="12"/>
      <c r="J277" s="105"/>
      <c r="K277" s="12"/>
      <c r="L277" s="12"/>
      <c r="M277" s="33"/>
      <c r="N277" s="12"/>
      <c r="O277" s="12"/>
      <c r="P277" s="12"/>
    </row>
    <row r="278" spans="1:16" ht="29.25" customHeight="1">
      <c r="A278" s="12"/>
      <c r="B278" s="12"/>
      <c r="C278" s="12"/>
      <c r="D278" s="12"/>
      <c r="E278" s="12"/>
      <c r="F278" s="12"/>
      <c r="G278" s="14" t="s">
        <v>638</v>
      </c>
      <c r="H278" s="12"/>
      <c r="I278" s="12"/>
      <c r="J278" s="105"/>
      <c r="K278" s="12"/>
      <c r="L278" s="12"/>
      <c r="M278" s="33"/>
      <c r="N278" s="12"/>
      <c r="O278" s="12"/>
      <c r="P278" s="12"/>
    </row>
    <row r="279" spans="1:16" ht="29.25" customHeight="1">
      <c r="A279" s="12"/>
      <c r="B279" s="12"/>
      <c r="C279" s="12"/>
      <c r="D279" s="12"/>
      <c r="E279" s="12"/>
      <c r="F279" s="12"/>
      <c r="G279" s="14" t="s">
        <v>639</v>
      </c>
      <c r="H279" s="12"/>
      <c r="I279" s="12"/>
      <c r="J279" s="105"/>
      <c r="K279" s="12"/>
      <c r="L279" s="12"/>
      <c r="M279" s="33"/>
      <c r="N279" s="12"/>
      <c r="O279" s="12"/>
      <c r="P279" s="12"/>
    </row>
    <row r="280" spans="1:16" ht="29.25" customHeight="1">
      <c r="A280" s="12"/>
      <c r="B280" s="12"/>
      <c r="C280" s="12"/>
      <c r="D280" s="12"/>
      <c r="E280" s="12"/>
      <c r="F280" s="12"/>
      <c r="G280" s="14" t="s">
        <v>640</v>
      </c>
      <c r="H280" s="12"/>
      <c r="I280" s="12"/>
      <c r="J280" s="105"/>
      <c r="K280" s="12"/>
      <c r="L280" s="12"/>
      <c r="M280" s="33"/>
      <c r="N280" s="12"/>
      <c r="O280" s="12"/>
      <c r="P280" s="12"/>
    </row>
    <row r="281" spans="1:16" ht="29.25" customHeight="1">
      <c r="A281" s="12"/>
      <c r="B281" s="12"/>
      <c r="C281" s="12"/>
      <c r="D281" s="12"/>
      <c r="E281" s="12"/>
      <c r="F281" s="12"/>
      <c r="G281" s="14" t="s">
        <v>641</v>
      </c>
      <c r="H281" s="12"/>
      <c r="I281" s="12"/>
      <c r="J281" s="105"/>
      <c r="K281" s="12"/>
      <c r="L281" s="12"/>
      <c r="M281" s="33"/>
      <c r="N281" s="12"/>
      <c r="O281" s="12"/>
      <c r="P281" s="12"/>
    </row>
    <row r="282" spans="1:16" ht="29.25" customHeight="1">
      <c r="A282" s="12"/>
      <c r="B282" s="12"/>
      <c r="C282" s="12"/>
      <c r="D282" s="12"/>
      <c r="E282" s="12"/>
      <c r="F282" s="12"/>
      <c r="G282" s="14" t="s">
        <v>642</v>
      </c>
      <c r="H282" s="12"/>
      <c r="I282" s="12"/>
      <c r="J282" s="105"/>
      <c r="K282" s="12"/>
      <c r="L282" s="12"/>
      <c r="M282" s="33"/>
      <c r="N282" s="12"/>
      <c r="O282" s="12"/>
      <c r="P282" s="12"/>
    </row>
    <row r="283" spans="1:16" ht="29.25" customHeight="1">
      <c r="A283" s="12"/>
      <c r="B283" s="12"/>
      <c r="C283" s="12"/>
      <c r="D283" s="12"/>
      <c r="E283" s="12"/>
      <c r="F283" s="12"/>
      <c r="G283" s="14" t="s">
        <v>643</v>
      </c>
      <c r="H283" s="12"/>
      <c r="I283" s="12"/>
      <c r="J283" s="105"/>
      <c r="K283" s="12"/>
      <c r="L283" s="12"/>
      <c r="M283" s="33"/>
      <c r="N283" s="12"/>
      <c r="O283" s="12"/>
      <c r="P283" s="12"/>
    </row>
    <row r="284" spans="1:16" ht="29.25" customHeight="1">
      <c r="A284" s="12"/>
      <c r="B284" s="12"/>
      <c r="C284" s="12"/>
      <c r="D284" s="12"/>
      <c r="E284" s="12"/>
      <c r="F284" s="12"/>
      <c r="G284" s="14" t="s">
        <v>644</v>
      </c>
      <c r="H284" s="12"/>
      <c r="I284" s="12"/>
      <c r="J284" s="105"/>
      <c r="K284" s="12"/>
      <c r="L284" s="12"/>
      <c r="M284" s="33"/>
      <c r="N284" s="12"/>
      <c r="O284" s="12"/>
      <c r="P284" s="12"/>
    </row>
    <row r="285" spans="1:16" ht="29.25" customHeight="1">
      <c r="A285" s="12"/>
      <c r="B285" s="12"/>
      <c r="C285" s="12"/>
      <c r="D285" s="12"/>
      <c r="E285" s="12"/>
      <c r="F285" s="12"/>
      <c r="G285" s="14" t="s">
        <v>645</v>
      </c>
      <c r="H285" s="12"/>
      <c r="I285" s="12"/>
      <c r="J285" s="105"/>
      <c r="K285" s="12"/>
      <c r="L285" s="12"/>
      <c r="M285" s="33"/>
      <c r="N285" s="12"/>
      <c r="O285" s="12"/>
      <c r="P285" s="12"/>
    </row>
    <row r="286" spans="1:16" ht="29.25" customHeight="1">
      <c r="A286" s="12"/>
      <c r="B286" s="12"/>
      <c r="C286" s="12"/>
      <c r="D286" s="12"/>
      <c r="E286" s="12"/>
      <c r="F286" s="12"/>
      <c r="G286" s="14" t="s">
        <v>646</v>
      </c>
      <c r="H286" s="12"/>
      <c r="I286" s="12"/>
      <c r="J286" s="105"/>
      <c r="K286" s="12"/>
      <c r="L286" s="12"/>
      <c r="M286" s="33"/>
      <c r="N286" s="12"/>
      <c r="O286" s="12"/>
      <c r="P286" s="12"/>
    </row>
    <row r="287" spans="1:16" ht="29.25" customHeight="1">
      <c r="A287" s="12"/>
      <c r="B287" s="12"/>
      <c r="C287" s="12"/>
      <c r="D287" s="12"/>
      <c r="E287" s="12"/>
      <c r="F287" s="12"/>
      <c r="G287" s="14" t="s">
        <v>647</v>
      </c>
      <c r="H287" s="12"/>
      <c r="I287" s="12"/>
      <c r="J287" s="105"/>
      <c r="K287" s="12"/>
      <c r="L287" s="12"/>
      <c r="M287" s="33"/>
      <c r="N287" s="12"/>
      <c r="O287" s="12"/>
      <c r="P287" s="12"/>
    </row>
    <row r="288" spans="1:16" ht="29.25" customHeight="1">
      <c r="A288" s="12"/>
      <c r="B288" s="12"/>
      <c r="C288" s="12"/>
      <c r="D288" s="12"/>
      <c r="E288" s="12"/>
      <c r="F288" s="12"/>
      <c r="G288" s="14" t="s">
        <v>648</v>
      </c>
      <c r="H288" s="12"/>
      <c r="I288" s="12"/>
      <c r="J288" s="105"/>
      <c r="K288" s="12"/>
      <c r="L288" s="12"/>
      <c r="M288" s="33"/>
      <c r="N288" s="12"/>
      <c r="O288" s="12"/>
      <c r="P288" s="12"/>
    </row>
    <row r="289" spans="1:16" ht="29.25" customHeight="1">
      <c r="A289" s="12"/>
      <c r="B289" s="12"/>
      <c r="C289" s="12"/>
      <c r="D289" s="12"/>
      <c r="E289" s="12"/>
      <c r="F289" s="12"/>
      <c r="G289" s="14" t="s">
        <v>649</v>
      </c>
      <c r="H289" s="12"/>
      <c r="I289" s="12"/>
      <c r="J289" s="105"/>
      <c r="K289" s="12"/>
      <c r="L289" s="12"/>
      <c r="M289" s="33"/>
      <c r="N289" s="12"/>
      <c r="O289" s="12"/>
      <c r="P289" s="12"/>
    </row>
    <row r="290" spans="1:16" ht="29.25" customHeight="1">
      <c r="A290" s="12"/>
      <c r="B290" s="12"/>
      <c r="C290" s="12"/>
      <c r="D290" s="12"/>
      <c r="E290" s="12"/>
      <c r="F290" s="12"/>
      <c r="G290" s="14" t="s">
        <v>650</v>
      </c>
      <c r="H290" s="12"/>
      <c r="I290" s="12"/>
      <c r="J290" s="105"/>
      <c r="K290" s="12"/>
      <c r="L290" s="12"/>
      <c r="M290" s="33"/>
      <c r="N290" s="12"/>
      <c r="O290" s="12"/>
      <c r="P290" s="12"/>
    </row>
    <row r="291" spans="1:16" ht="29.25" customHeight="1">
      <c r="A291" s="12"/>
      <c r="B291" s="12"/>
      <c r="C291" s="12"/>
      <c r="D291" s="12"/>
      <c r="E291" s="12"/>
      <c r="F291" s="12"/>
      <c r="G291" s="14" t="s">
        <v>651</v>
      </c>
      <c r="H291" s="12"/>
      <c r="I291" s="12"/>
      <c r="J291" s="105"/>
      <c r="K291" s="12"/>
      <c r="L291" s="12"/>
      <c r="M291" s="33"/>
      <c r="N291" s="12"/>
      <c r="O291" s="12"/>
      <c r="P291" s="12"/>
    </row>
    <row r="292" spans="1:16" ht="29.25" customHeight="1">
      <c r="A292" s="12"/>
      <c r="B292" s="12"/>
      <c r="C292" s="12"/>
      <c r="D292" s="12"/>
      <c r="E292" s="12"/>
      <c r="F292" s="12"/>
      <c r="G292" s="14" t="s">
        <v>652</v>
      </c>
      <c r="H292" s="12"/>
      <c r="I292" s="12"/>
      <c r="J292" s="105"/>
      <c r="K292" s="12"/>
      <c r="L292" s="12"/>
      <c r="M292" s="33"/>
      <c r="N292" s="12"/>
      <c r="O292" s="12"/>
      <c r="P292" s="12"/>
    </row>
    <row r="293" spans="1:16" ht="29.25" customHeight="1">
      <c r="A293" s="12"/>
      <c r="B293" s="12"/>
      <c r="C293" s="12"/>
      <c r="D293" s="12"/>
      <c r="E293" s="12"/>
      <c r="F293" s="12"/>
      <c r="G293" s="14" t="s">
        <v>653</v>
      </c>
      <c r="H293" s="12"/>
      <c r="I293" s="12"/>
      <c r="J293" s="105"/>
      <c r="K293" s="12"/>
      <c r="L293" s="12"/>
      <c r="M293" s="33"/>
      <c r="N293" s="12"/>
      <c r="O293" s="12"/>
      <c r="P293" s="12"/>
    </row>
    <row r="294" spans="1:16" ht="29.25" customHeight="1">
      <c r="A294" s="12"/>
      <c r="B294" s="12"/>
      <c r="C294" s="12"/>
      <c r="D294" s="12"/>
      <c r="E294" s="12"/>
      <c r="F294" s="12"/>
      <c r="G294" s="14" t="s">
        <v>654</v>
      </c>
      <c r="H294" s="12"/>
      <c r="I294" s="12"/>
      <c r="J294" s="105"/>
      <c r="K294" s="12"/>
      <c r="L294" s="12"/>
      <c r="M294" s="33"/>
      <c r="N294" s="12"/>
      <c r="O294" s="12"/>
      <c r="P294" s="12"/>
    </row>
    <row r="295" spans="1:16" ht="29.25" customHeight="1">
      <c r="A295" s="12"/>
      <c r="B295" s="12"/>
      <c r="C295" s="12"/>
      <c r="D295" s="12"/>
      <c r="E295" s="12"/>
      <c r="F295" s="12"/>
      <c r="G295" s="14" t="s">
        <v>655</v>
      </c>
      <c r="H295" s="12"/>
      <c r="I295" s="12"/>
      <c r="J295" s="105"/>
      <c r="K295" s="12"/>
      <c r="L295" s="12"/>
      <c r="M295" s="33"/>
      <c r="N295" s="12"/>
      <c r="O295" s="12"/>
      <c r="P295" s="12"/>
    </row>
    <row r="296" spans="1:16" ht="29.25" customHeight="1">
      <c r="A296" s="12"/>
      <c r="B296" s="12"/>
      <c r="C296" s="12"/>
      <c r="D296" s="12"/>
      <c r="E296" s="12"/>
      <c r="F296" s="12"/>
      <c r="G296" s="14" t="s">
        <v>656</v>
      </c>
      <c r="H296" s="12"/>
      <c r="I296" s="12"/>
      <c r="J296" s="105"/>
      <c r="K296" s="12"/>
      <c r="L296" s="12"/>
      <c r="M296" s="33"/>
      <c r="N296" s="12"/>
      <c r="O296" s="12"/>
      <c r="P296" s="12"/>
    </row>
    <row r="297" spans="1:16" ht="29.25" customHeight="1">
      <c r="A297" s="12"/>
      <c r="B297" s="12"/>
      <c r="C297" s="12"/>
      <c r="D297" s="12"/>
      <c r="E297" s="12"/>
      <c r="F297" s="12"/>
      <c r="G297" s="14" t="s">
        <v>657</v>
      </c>
      <c r="H297" s="12"/>
      <c r="I297" s="12"/>
      <c r="J297" s="105"/>
      <c r="K297" s="12"/>
      <c r="L297" s="12"/>
      <c r="M297" s="33"/>
      <c r="N297" s="12"/>
      <c r="O297" s="12"/>
      <c r="P297" s="12"/>
    </row>
    <row r="298" spans="1:16" ht="29.25" customHeight="1">
      <c r="A298" s="12"/>
      <c r="B298" s="12"/>
      <c r="C298" s="12"/>
      <c r="D298" s="12"/>
      <c r="E298" s="12"/>
      <c r="F298" s="12"/>
      <c r="G298" s="14" t="s">
        <v>658</v>
      </c>
      <c r="H298" s="12"/>
      <c r="I298" s="12"/>
      <c r="J298" s="105"/>
      <c r="K298" s="12"/>
      <c r="L298" s="12"/>
      <c r="M298" s="33"/>
      <c r="N298" s="12"/>
      <c r="O298" s="12"/>
      <c r="P298" s="12"/>
    </row>
    <row r="299" spans="1:16" ht="29.25" customHeight="1">
      <c r="A299" s="12"/>
      <c r="B299" s="12"/>
      <c r="C299" s="12"/>
      <c r="D299" s="12"/>
      <c r="E299" s="12"/>
      <c r="F299" s="12"/>
      <c r="G299" s="14" t="s">
        <v>659</v>
      </c>
      <c r="H299" s="12"/>
      <c r="I299" s="12"/>
      <c r="J299" s="105"/>
      <c r="K299" s="12"/>
      <c r="L299" s="12"/>
      <c r="M299" s="33"/>
      <c r="N299" s="12"/>
      <c r="O299" s="12"/>
      <c r="P299" s="12"/>
    </row>
    <row r="300" spans="1:16" ht="29.25" customHeight="1">
      <c r="A300" s="12"/>
      <c r="B300" s="12"/>
      <c r="C300" s="12"/>
      <c r="D300" s="12"/>
      <c r="E300" s="12"/>
      <c r="F300" s="12"/>
      <c r="G300" s="14" t="s">
        <v>660</v>
      </c>
      <c r="H300" s="12"/>
      <c r="I300" s="12"/>
      <c r="J300" s="105"/>
      <c r="K300" s="12"/>
      <c r="L300" s="12"/>
      <c r="M300" s="33"/>
      <c r="N300" s="12"/>
      <c r="O300" s="12"/>
      <c r="P300" s="12"/>
    </row>
    <row r="301" spans="1:16" ht="29.25" customHeight="1">
      <c r="A301" s="12"/>
      <c r="B301" s="12"/>
      <c r="C301" s="12"/>
      <c r="D301" s="12"/>
      <c r="E301" s="12"/>
      <c r="F301" s="12"/>
      <c r="G301" s="14" t="s">
        <v>661</v>
      </c>
      <c r="H301" s="12"/>
      <c r="I301" s="12"/>
      <c r="J301" s="105"/>
      <c r="K301" s="12"/>
      <c r="L301" s="12"/>
      <c r="M301" s="33"/>
      <c r="N301" s="12"/>
      <c r="O301" s="12"/>
      <c r="P301" s="12"/>
    </row>
    <row r="302" spans="1:16" ht="29.25" customHeight="1">
      <c r="A302" s="12"/>
      <c r="B302" s="12"/>
      <c r="C302" s="12"/>
      <c r="D302" s="12"/>
      <c r="E302" s="12"/>
      <c r="F302" s="12"/>
      <c r="G302" s="14" t="s">
        <v>662</v>
      </c>
      <c r="H302" s="12"/>
      <c r="I302" s="12"/>
      <c r="J302" s="105"/>
      <c r="K302" s="12"/>
      <c r="L302" s="12"/>
      <c r="M302" s="33"/>
      <c r="N302" s="12"/>
      <c r="O302" s="12"/>
      <c r="P302" s="12"/>
    </row>
    <row r="303" spans="1:16" ht="29.25" customHeight="1">
      <c r="A303" s="12"/>
      <c r="B303" s="12"/>
      <c r="C303" s="12"/>
      <c r="D303" s="12"/>
      <c r="E303" s="12"/>
      <c r="F303" s="12"/>
      <c r="G303" s="14" t="s">
        <v>663</v>
      </c>
      <c r="H303" s="12"/>
      <c r="I303" s="12"/>
      <c r="J303" s="105"/>
      <c r="K303" s="12"/>
      <c r="L303" s="12"/>
      <c r="M303" s="33"/>
      <c r="N303" s="12"/>
      <c r="O303" s="12"/>
      <c r="P303" s="12"/>
    </row>
    <row r="304" spans="1:16" ht="29.25" customHeight="1">
      <c r="A304" s="12"/>
      <c r="B304" s="12"/>
      <c r="C304" s="12"/>
      <c r="D304" s="12"/>
      <c r="E304" s="12"/>
      <c r="F304" s="12"/>
      <c r="G304" s="14" t="s">
        <v>664</v>
      </c>
      <c r="H304" s="12"/>
      <c r="I304" s="12"/>
      <c r="J304" s="105"/>
      <c r="K304" s="12"/>
      <c r="L304" s="12"/>
      <c r="M304" s="33"/>
      <c r="N304" s="12"/>
      <c r="O304" s="12"/>
      <c r="P304" s="12"/>
    </row>
    <row r="305" spans="1:16" ht="29.25" customHeight="1">
      <c r="A305" s="12"/>
      <c r="B305" s="12"/>
      <c r="C305" s="12"/>
      <c r="D305" s="12"/>
      <c r="E305" s="12"/>
      <c r="F305" s="12"/>
      <c r="G305" s="14" t="s">
        <v>665</v>
      </c>
      <c r="H305" s="12"/>
      <c r="I305" s="12"/>
      <c r="J305" s="105"/>
      <c r="K305" s="12"/>
      <c r="L305" s="12"/>
      <c r="M305" s="33"/>
      <c r="N305" s="12"/>
      <c r="O305" s="12"/>
      <c r="P305" s="12"/>
    </row>
    <row r="306" spans="1:16" ht="29.25" customHeight="1">
      <c r="A306" s="12"/>
      <c r="B306" s="12"/>
      <c r="C306" s="12"/>
      <c r="D306" s="12"/>
      <c r="E306" s="12"/>
      <c r="F306" s="12"/>
      <c r="G306" s="14" t="s">
        <v>666</v>
      </c>
      <c r="H306" s="12"/>
      <c r="I306" s="12"/>
      <c r="J306" s="105"/>
      <c r="K306" s="12"/>
      <c r="L306" s="12"/>
      <c r="M306" s="33"/>
      <c r="N306" s="12"/>
      <c r="O306" s="12"/>
      <c r="P306" s="12"/>
    </row>
    <row r="307" spans="1:16" ht="29.25" customHeight="1">
      <c r="A307" s="12"/>
      <c r="B307" s="12"/>
      <c r="C307" s="12"/>
      <c r="D307" s="12"/>
      <c r="E307" s="12"/>
      <c r="F307" s="12"/>
      <c r="G307" s="14" t="s">
        <v>667</v>
      </c>
      <c r="H307" s="12"/>
      <c r="I307" s="12"/>
      <c r="J307" s="105"/>
      <c r="K307" s="12"/>
      <c r="L307" s="12"/>
      <c r="M307" s="33"/>
      <c r="N307" s="12"/>
      <c r="O307" s="12"/>
      <c r="P307" s="12"/>
    </row>
    <row r="308" spans="1:16" ht="29.25" customHeight="1">
      <c r="A308" s="12"/>
      <c r="B308" s="12"/>
      <c r="C308" s="12"/>
      <c r="D308" s="12"/>
      <c r="E308" s="12"/>
      <c r="F308" s="12"/>
      <c r="G308" s="14" t="s">
        <v>668</v>
      </c>
      <c r="H308" s="12"/>
      <c r="I308" s="12"/>
      <c r="J308" s="105"/>
      <c r="K308" s="12"/>
      <c r="L308" s="12"/>
      <c r="M308" s="33"/>
      <c r="N308" s="12"/>
      <c r="O308" s="12"/>
      <c r="P308" s="12"/>
    </row>
    <row r="309" spans="1:16" ht="29.25" customHeight="1">
      <c r="A309" s="12"/>
      <c r="B309" s="12"/>
      <c r="C309" s="12"/>
      <c r="D309" s="12"/>
      <c r="E309" s="12"/>
      <c r="F309" s="12"/>
      <c r="G309" s="14" t="s">
        <v>669</v>
      </c>
      <c r="H309" s="12"/>
      <c r="I309" s="12"/>
      <c r="J309" s="105"/>
      <c r="K309" s="12"/>
      <c r="L309" s="12"/>
      <c r="M309" s="33"/>
      <c r="N309" s="12"/>
      <c r="O309" s="12"/>
      <c r="P309" s="12"/>
    </row>
    <row r="310" spans="1:16" ht="29.25" customHeight="1">
      <c r="A310" s="12"/>
      <c r="B310" s="12"/>
      <c r="C310" s="12"/>
      <c r="D310" s="12"/>
      <c r="E310" s="12"/>
      <c r="F310" s="12"/>
      <c r="G310" s="14" t="s">
        <v>670</v>
      </c>
      <c r="H310" s="12"/>
      <c r="I310" s="12"/>
      <c r="J310" s="105"/>
      <c r="K310" s="12"/>
      <c r="L310" s="12"/>
      <c r="M310" s="33"/>
      <c r="N310" s="12"/>
      <c r="O310" s="12"/>
      <c r="P310" s="12"/>
    </row>
    <row r="311" spans="1:16" ht="29.25" customHeight="1">
      <c r="A311" s="12"/>
      <c r="B311" s="12"/>
      <c r="C311" s="12"/>
      <c r="D311" s="12"/>
      <c r="E311" s="12"/>
      <c r="F311" s="12"/>
      <c r="G311" s="14" t="s">
        <v>671</v>
      </c>
      <c r="H311" s="12"/>
      <c r="I311" s="12"/>
      <c r="J311" s="105"/>
      <c r="K311" s="12"/>
      <c r="L311" s="12"/>
      <c r="M311" s="33"/>
      <c r="N311" s="12"/>
      <c r="O311" s="12"/>
      <c r="P311" s="12"/>
    </row>
    <row r="312" spans="1:16" ht="29.25" customHeight="1">
      <c r="A312" s="12"/>
      <c r="B312" s="12"/>
      <c r="C312" s="12"/>
      <c r="D312" s="12"/>
      <c r="E312" s="12"/>
      <c r="F312" s="12"/>
      <c r="G312" s="14" t="s">
        <v>672</v>
      </c>
      <c r="H312" s="12"/>
      <c r="I312" s="12"/>
      <c r="J312" s="105"/>
      <c r="K312" s="12"/>
      <c r="L312" s="12"/>
      <c r="M312" s="33"/>
      <c r="N312" s="12"/>
      <c r="O312" s="12"/>
      <c r="P312" s="12"/>
    </row>
    <row r="313" spans="1:16" ht="29.25" customHeight="1">
      <c r="A313" s="12"/>
      <c r="B313" s="12"/>
      <c r="C313" s="12"/>
      <c r="D313" s="12"/>
      <c r="E313" s="12"/>
      <c r="F313" s="12"/>
      <c r="G313" s="14" t="s">
        <v>673</v>
      </c>
      <c r="H313" s="12"/>
      <c r="I313" s="12"/>
      <c r="J313" s="105"/>
      <c r="K313" s="12"/>
      <c r="L313" s="12"/>
      <c r="M313" s="33"/>
      <c r="N313" s="12"/>
      <c r="O313" s="12"/>
      <c r="P313" s="12"/>
    </row>
    <row r="314" spans="1:16" ht="29.25" customHeight="1">
      <c r="A314" s="12"/>
      <c r="B314" s="12"/>
      <c r="C314" s="12"/>
      <c r="D314" s="12"/>
      <c r="E314" s="12"/>
      <c r="F314" s="12"/>
      <c r="G314" s="14" t="s">
        <v>674</v>
      </c>
      <c r="H314" s="12"/>
      <c r="I314" s="12"/>
      <c r="J314" s="105"/>
      <c r="K314" s="12"/>
      <c r="L314" s="12"/>
      <c r="M314" s="33"/>
      <c r="N314" s="12"/>
      <c r="O314" s="12"/>
      <c r="P314" s="12"/>
    </row>
    <row r="315" spans="1:16" ht="29.25" customHeight="1">
      <c r="A315" s="12"/>
      <c r="B315" s="12"/>
      <c r="C315" s="12"/>
      <c r="D315" s="12"/>
      <c r="E315" s="12"/>
      <c r="F315" s="12"/>
      <c r="G315" s="14" t="s">
        <v>675</v>
      </c>
      <c r="H315" s="12"/>
      <c r="I315" s="12"/>
      <c r="J315" s="105"/>
      <c r="K315" s="12"/>
      <c r="L315" s="12"/>
      <c r="M315" s="33"/>
      <c r="N315" s="12"/>
      <c r="O315" s="12"/>
      <c r="P315" s="12"/>
    </row>
    <row r="316" spans="1:16" ht="29.25" customHeight="1">
      <c r="A316" s="12"/>
      <c r="B316" s="12"/>
      <c r="C316" s="12"/>
      <c r="D316" s="12"/>
      <c r="E316" s="12"/>
      <c r="F316" s="12"/>
      <c r="G316" s="14" t="s">
        <v>676</v>
      </c>
      <c r="H316" s="12"/>
      <c r="I316" s="12"/>
      <c r="J316" s="105"/>
      <c r="K316" s="12"/>
      <c r="L316" s="12"/>
      <c r="M316" s="33"/>
      <c r="N316" s="12"/>
      <c r="O316" s="12"/>
      <c r="P316" s="12"/>
    </row>
    <row r="317" spans="1:16" ht="29.25" customHeight="1">
      <c r="A317" s="12"/>
      <c r="B317" s="12"/>
      <c r="C317" s="12"/>
      <c r="D317" s="12"/>
      <c r="E317" s="12"/>
      <c r="F317" s="12"/>
      <c r="G317" s="14" t="s">
        <v>677</v>
      </c>
      <c r="H317" s="12"/>
      <c r="I317" s="12"/>
      <c r="J317" s="105"/>
      <c r="K317" s="12"/>
      <c r="L317" s="12"/>
      <c r="M317" s="33"/>
      <c r="N317" s="12"/>
      <c r="O317" s="12"/>
      <c r="P317" s="12"/>
    </row>
    <row r="318" spans="1:16" ht="29.25" customHeight="1">
      <c r="A318" s="12"/>
      <c r="B318" s="12"/>
      <c r="C318" s="12"/>
      <c r="D318" s="12"/>
      <c r="E318" s="12"/>
      <c r="F318" s="12"/>
      <c r="G318" s="14" t="s">
        <v>678</v>
      </c>
      <c r="H318" s="12"/>
      <c r="I318" s="12"/>
      <c r="J318" s="105"/>
      <c r="K318" s="12"/>
      <c r="L318" s="12"/>
      <c r="M318" s="33"/>
      <c r="N318" s="12"/>
      <c r="O318" s="12"/>
      <c r="P318" s="12"/>
    </row>
    <row r="319" spans="1:16" ht="29.25" customHeight="1">
      <c r="A319" s="12"/>
      <c r="B319" s="12"/>
      <c r="C319" s="12"/>
      <c r="D319" s="12"/>
      <c r="E319" s="12"/>
      <c r="F319" s="12"/>
      <c r="G319" s="14" t="s">
        <v>679</v>
      </c>
      <c r="H319" s="12"/>
      <c r="I319" s="12"/>
      <c r="J319" s="105"/>
      <c r="K319" s="12"/>
      <c r="L319" s="12"/>
      <c r="M319" s="33"/>
      <c r="N319" s="12"/>
      <c r="O319" s="12"/>
      <c r="P319" s="12"/>
    </row>
    <row r="320" spans="1:16" ht="29.25" customHeight="1">
      <c r="A320" s="12"/>
      <c r="B320" s="12"/>
      <c r="C320" s="12"/>
      <c r="D320" s="12"/>
      <c r="E320" s="12"/>
      <c r="F320" s="12"/>
      <c r="G320" s="14" t="s">
        <v>680</v>
      </c>
      <c r="H320" s="12"/>
      <c r="I320" s="12"/>
      <c r="J320" s="105"/>
      <c r="K320" s="12"/>
      <c r="L320" s="12"/>
      <c r="M320" s="33"/>
      <c r="N320" s="12"/>
      <c r="O320" s="12"/>
      <c r="P320" s="12"/>
    </row>
    <row r="321" spans="1:16" ht="29.25" customHeight="1">
      <c r="A321" s="12"/>
      <c r="B321" s="12"/>
      <c r="C321" s="12"/>
      <c r="D321" s="12"/>
      <c r="E321" s="12"/>
      <c r="F321" s="12"/>
      <c r="G321" s="14" t="s">
        <v>681</v>
      </c>
      <c r="H321" s="12"/>
      <c r="I321" s="12"/>
      <c r="J321" s="105"/>
      <c r="K321" s="12"/>
      <c r="L321" s="12"/>
      <c r="M321" s="33"/>
      <c r="N321" s="12"/>
      <c r="O321" s="12"/>
      <c r="P321" s="12"/>
    </row>
    <row r="322" spans="1:16" ht="29.25" customHeight="1">
      <c r="A322" s="12"/>
      <c r="B322" s="12"/>
      <c r="C322" s="12"/>
      <c r="D322" s="12"/>
      <c r="E322" s="12"/>
      <c r="F322" s="12"/>
      <c r="G322" s="14" t="s">
        <v>298</v>
      </c>
      <c r="H322" s="12"/>
      <c r="I322" s="12"/>
      <c r="J322" s="105"/>
      <c r="K322" s="12"/>
      <c r="L322" s="12"/>
      <c r="M322" s="33"/>
      <c r="N322" s="12"/>
      <c r="O322" s="12"/>
      <c r="P322" s="12"/>
    </row>
    <row r="323" spans="1:16" ht="29.25" customHeight="1">
      <c r="A323" s="12"/>
      <c r="B323" s="12"/>
      <c r="C323" s="12"/>
      <c r="D323" s="12"/>
      <c r="E323" s="12"/>
      <c r="F323" s="12"/>
      <c r="G323" s="14" t="s">
        <v>682</v>
      </c>
      <c r="H323" s="12"/>
      <c r="I323" s="12"/>
      <c r="J323" s="105"/>
      <c r="K323" s="12"/>
      <c r="L323" s="12"/>
      <c r="M323" s="33"/>
      <c r="N323" s="12"/>
      <c r="O323" s="12"/>
      <c r="P323" s="12"/>
    </row>
    <row r="324" spans="1:16" ht="29.25" customHeight="1">
      <c r="A324" s="12"/>
      <c r="B324" s="12"/>
      <c r="C324" s="12"/>
      <c r="D324" s="12"/>
      <c r="E324" s="12"/>
      <c r="F324" s="12"/>
      <c r="G324" s="14" t="s">
        <v>683</v>
      </c>
      <c r="H324" s="12"/>
      <c r="I324" s="12"/>
      <c r="J324" s="105"/>
      <c r="K324" s="12"/>
      <c r="L324" s="12"/>
      <c r="M324" s="33"/>
      <c r="N324" s="12"/>
      <c r="O324" s="12"/>
      <c r="P324" s="12"/>
    </row>
    <row r="325" spans="1:16" ht="29.25" customHeight="1">
      <c r="A325" s="12"/>
      <c r="B325" s="12"/>
      <c r="C325" s="12"/>
      <c r="D325" s="12"/>
      <c r="E325" s="12"/>
      <c r="F325" s="12"/>
      <c r="G325" s="14" t="s">
        <v>684</v>
      </c>
      <c r="H325" s="12"/>
      <c r="I325" s="12"/>
      <c r="J325" s="105"/>
      <c r="K325" s="12"/>
      <c r="L325" s="12"/>
      <c r="M325" s="33"/>
      <c r="N325" s="12"/>
      <c r="O325" s="12"/>
      <c r="P325" s="12"/>
    </row>
    <row r="326" spans="1:16" ht="29.25" customHeight="1">
      <c r="A326" s="12"/>
      <c r="B326" s="12"/>
      <c r="C326" s="12"/>
      <c r="D326" s="12"/>
      <c r="E326" s="12"/>
      <c r="F326" s="12"/>
      <c r="G326" s="14" t="s">
        <v>685</v>
      </c>
      <c r="H326" s="12"/>
      <c r="I326" s="12"/>
      <c r="J326" s="105"/>
      <c r="K326" s="12"/>
      <c r="L326" s="12"/>
      <c r="M326" s="33"/>
      <c r="N326" s="12"/>
      <c r="O326" s="12"/>
      <c r="P326" s="12"/>
    </row>
    <row r="327" spans="1:16" ht="29.25" customHeight="1">
      <c r="A327" s="12"/>
      <c r="B327" s="12"/>
      <c r="C327" s="12"/>
      <c r="D327" s="12"/>
      <c r="E327" s="12"/>
      <c r="F327" s="12"/>
      <c r="G327" s="14" t="s">
        <v>686</v>
      </c>
      <c r="H327" s="12"/>
      <c r="I327" s="12"/>
      <c r="J327" s="105"/>
      <c r="K327" s="12"/>
      <c r="L327" s="12"/>
      <c r="M327" s="33"/>
      <c r="N327" s="12"/>
      <c r="O327" s="12"/>
      <c r="P327" s="12"/>
    </row>
    <row r="328" spans="1:16" ht="29.25" customHeight="1">
      <c r="A328" s="12"/>
      <c r="B328" s="12"/>
      <c r="C328" s="12"/>
      <c r="D328" s="12"/>
      <c r="E328" s="12"/>
      <c r="F328" s="12"/>
      <c r="G328" s="14" t="s">
        <v>687</v>
      </c>
      <c r="H328" s="12"/>
      <c r="I328" s="12"/>
      <c r="J328" s="105"/>
      <c r="K328" s="12"/>
      <c r="L328" s="12"/>
      <c r="M328" s="33"/>
      <c r="N328" s="12"/>
      <c r="O328" s="12"/>
      <c r="P328" s="12"/>
    </row>
    <row r="329" spans="1:16" ht="29.25" customHeight="1">
      <c r="A329" s="12"/>
      <c r="B329" s="12"/>
      <c r="C329" s="12"/>
      <c r="D329" s="12"/>
      <c r="E329" s="12"/>
      <c r="F329" s="12"/>
      <c r="G329" s="14" t="s">
        <v>688</v>
      </c>
      <c r="H329" s="12"/>
      <c r="I329" s="12"/>
      <c r="J329" s="105"/>
      <c r="K329" s="12"/>
      <c r="L329" s="12"/>
      <c r="M329" s="33"/>
      <c r="N329" s="12"/>
      <c r="O329" s="12"/>
      <c r="P329" s="12"/>
    </row>
    <row r="330" spans="1:16" ht="29.25" customHeight="1">
      <c r="A330" s="12"/>
      <c r="B330" s="12"/>
      <c r="C330" s="12"/>
      <c r="D330" s="12"/>
      <c r="E330" s="12"/>
      <c r="F330" s="12"/>
      <c r="G330" s="14" t="s">
        <v>689</v>
      </c>
      <c r="H330" s="12"/>
      <c r="I330" s="12"/>
      <c r="J330" s="105"/>
      <c r="K330" s="12"/>
      <c r="L330" s="12"/>
      <c r="M330" s="33"/>
      <c r="N330" s="12"/>
      <c r="O330" s="12"/>
      <c r="P330" s="12"/>
    </row>
    <row r="331" spans="1:16" ht="29.25" customHeight="1">
      <c r="A331" s="12"/>
      <c r="B331" s="12"/>
      <c r="C331" s="12"/>
      <c r="D331" s="12"/>
      <c r="E331" s="12"/>
      <c r="F331" s="12"/>
      <c r="G331" s="14" t="s">
        <v>690</v>
      </c>
      <c r="H331" s="12"/>
      <c r="I331" s="12"/>
      <c r="J331" s="105"/>
      <c r="K331" s="12"/>
      <c r="L331" s="12"/>
      <c r="M331" s="33"/>
      <c r="N331" s="12"/>
      <c r="O331" s="12"/>
      <c r="P331" s="12"/>
    </row>
    <row r="332" spans="1:16" ht="29.25" customHeight="1">
      <c r="A332" s="12"/>
      <c r="B332" s="12"/>
      <c r="C332" s="12"/>
      <c r="D332" s="12"/>
      <c r="E332" s="12"/>
      <c r="F332" s="12"/>
      <c r="G332" s="14" t="s">
        <v>691</v>
      </c>
      <c r="H332" s="12"/>
      <c r="I332" s="12"/>
      <c r="J332" s="105"/>
      <c r="K332" s="12"/>
      <c r="L332" s="12"/>
      <c r="M332" s="33"/>
      <c r="N332" s="12"/>
      <c r="O332" s="12"/>
      <c r="P332" s="12"/>
    </row>
    <row r="333" spans="1:16" ht="29.25" customHeight="1">
      <c r="A333" s="12"/>
      <c r="B333" s="12"/>
      <c r="C333" s="12"/>
      <c r="D333" s="12"/>
      <c r="E333" s="12"/>
      <c r="F333" s="12"/>
      <c r="G333" s="14" t="s">
        <v>692</v>
      </c>
      <c r="H333" s="12"/>
      <c r="I333" s="12"/>
      <c r="J333" s="105"/>
      <c r="K333" s="12"/>
      <c r="L333" s="12"/>
      <c r="M333" s="33"/>
      <c r="N333" s="12"/>
      <c r="O333" s="12"/>
      <c r="P333" s="12"/>
    </row>
    <row r="334" spans="1:16" ht="29.25" customHeight="1">
      <c r="A334" s="12"/>
      <c r="B334" s="12"/>
      <c r="C334" s="12"/>
      <c r="D334" s="12"/>
      <c r="E334" s="12"/>
      <c r="F334" s="12"/>
      <c r="G334" s="14" t="s">
        <v>693</v>
      </c>
      <c r="H334" s="12"/>
      <c r="I334" s="12"/>
      <c r="J334" s="105"/>
      <c r="K334" s="12"/>
      <c r="L334" s="12"/>
      <c r="M334" s="33"/>
      <c r="N334" s="12"/>
      <c r="O334" s="12"/>
      <c r="P334" s="12"/>
    </row>
    <row r="335" spans="1:16" ht="29.25" customHeight="1">
      <c r="A335" s="12"/>
      <c r="B335" s="12"/>
      <c r="C335" s="12"/>
      <c r="D335" s="12"/>
      <c r="E335" s="12"/>
      <c r="F335" s="12"/>
      <c r="G335" s="14" t="s">
        <v>694</v>
      </c>
      <c r="H335" s="12"/>
      <c r="I335" s="12"/>
      <c r="J335" s="105"/>
      <c r="K335" s="12"/>
      <c r="L335" s="12"/>
      <c r="M335" s="33"/>
      <c r="N335" s="12"/>
      <c r="O335" s="12"/>
      <c r="P335" s="12"/>
    </row>
    <row r="336" spans="1:16" ht="29.25" customHeight="1">
      <c r="A336" s="12"/>
      <c r="B336" s="12"/>
      <c r="C336" s="12"/>
      <c r="D336" s="12"/>
      <c r="E336" s="12"/>
      <c r="F336" s="12"/>
      <c r="G336" s="14" t="s">
        <v>695</v>
      </c>
      <c r="H336" s="12"/>
      <c r="I336" s="12"/>
      <c r="J336" s="105"/>
      <c r="K336" s="12"/>
      <c r="L336" s="12"/>
      <c r="M336" s="33"/>
      <c r="N336" s="12"/>
      <c r="O336" s="12"/>
      <c r="P336" s="12"/>
    </row>
    <row r="337" spans="1:16" ht="29.25" customHeight="1">
      <c r="A337" s="12"/>
      <c r="B337" s="12"/>
      <c r="C337" s="12"/>
      <c r="D337" s="12"/>
      <c r="E337" s="12"/>
      <c r="F337" s="12"/>
      <c r="G337" s="14" t="s">
        <v>696</v>
      </c>
      <c r="H337" s="12"/>
      <c r="I337" s="12"/>
      <c r="J337" s="105"/>
      <c r="K337" s="12"/>
      <c r="L337" s="12"/>
      <c r="M337" s="33"/>
      <c r="N337" s="12"/>
      <c r="O337" s="12"/>
      <c r="P337" s="12"/>
    </row>
    <row r="338" spans="1:16" ht="29.25" customHeight="1">
      <c r="A338" s="12"/>
      <c r="B338" s="12"/>
      <c r="C338" s="12"/>
      <c r="D338" s="12"/>
      <c r="E338" s="12"/>
      <c r="F338" s="12"/>
      <c r="G338" s="14" t="s">
        <v>697</v>
      </c>
      <c r="H338" s="12"/>
      <c r="I338" s="12"/>
      <c r="J338" s="105"/>
      <c r="K338" s="12"/>
      <c r="L338" s="12"/>
      <c r="M338" s="33"/>
      <c r="N338" s="12"/>
      <c r="O338" s="12"/>
      <c r="P338" s="12"/>
    </row>
    <row r="339" spans="1:16" ht="29.25" customHeight="1">
      <c r="A339" s="12"/>
      <c r="B339" s="12"/>
      <c r="C339" s="12"/>
      <c r="D339" s="12"/>
      <c r="E339" s="12"/>
      <c r="F339" s="12"/>
      <c r="G339" s="14" t="s">
        <v>698</v>
      </c>
      <c r="H339" s="12"/>
      <c r="I339" s="12"/>
      <c r="J339" s="105"/>
      <c r="K339" s="12"/>
      <c r="L339" s="12"/>
      <c r="M339" s="33"/>
      <c r="N339" s="12"/>
      <c r="O339" s="12"/>
      <c r="P339" s="12"/>
    </row>
    <row r="340" spans="1:16" ht="29.25" customHeight="1">
      <c r="A340" s="12"/>
      <c r="B340" s="12"/>
      <c r="C340" s="12"/>
      <c r="D340" s="12"/>
      <c r="E340" s="12"/>
      <c r="F340" s="12"/>
      <c r="G340" s="14" t="s">
        <v>154</v>
      </c>
      <c r="H340" s="12"/>
      <c r="I340" s="12"/>
      <c r="J340" s="105"/>
      <c r="K340" s="12"/>
      <c r="L340" s="12"/>
      <c r="M340" s="33"/>
      <c r="N340" s="12"/>
      <c r="O340" s="12"/>
      <c r="P340" s="12"/>
    </row>
    <row r="341" spans="1:16" ht="29.25" customHeight="1">
      <c r="A341" s="12"/>
      <c r="B341" s="12"/>
      <c r="C341" s="12"/>
      <c r="D341" s="12"/>
      <c r="E341" s="12"/>
      <c r="F341" s="12"/>
      <c r="G341" s="14" t="s">
        <v>699</v>
      </c>
      <c r="H341" s="12"/>
      <c r="I341" s="12"/>
      <c r="J341" s="105"/>
      <c r="K341" s="12"/>
      <c r="L341" s="12"/>
      <c r="M341" s="33"/>
      <c r="N341" s="12"/>
      <c r="O341" s="12"/>
      <c r="P341" s="12"/>
    </row>
    <row r="342" spans="1:16" ht="29.25" customHeight="1">
      <c r="A342" s="12"/>
      <c r="B342" s="12"/>
      <c r="C342" s="12"/>
      <c r="D342" s="12"/>
      <c r="E342" s="12"/>
      <c r="F342" s="12"/>
      <c r="G342" s="14" t="s">
        <v>700</v>
      </c>
      <c r="H342" s="12"/>
      <c r="I342" s="12"/>
      <c r="J342" s="105"/>
      <c r="K342" s="12"/>
      <c r="L342" s="12"/>
      <c r="M342" s="33"/>
      <c r="N342" s="12"/>
      <c r="O342" s="12"/>
      <c r="P342" s="12"/>
    </row>
    <row r="343" spans="1:16" ht="29.25" customHeight="1">
      <c r="A343" s="12"/>
      <c r="B343" s="12"/>
      <c r="C343" s="12"/>
      <c r="D343" s="12"/>
      <c r="E343" s="12"/>
      <c r="F343" s="12"/>
      <c r="G343" s="14" t="s">
        <v>701</v>
      </c>
      <c r="H343" s="12"/>
      <c r="I343" s="12"/>
      <c r="J343" s="105"/>
      <c r="K343" s="12"/>
      <c r="L343" s="12"/>
      <c r="M343" s="33"/>
      <c r="N343" s="12"/>
      <c r="O343" s="12"/>
      <c r="P343" s="12"/>
    </row>
    <row r="344" spans="1:16" ht="29.25" customHeight="1">
      <c r="A344" s="12"/>
      <c r="B344" s="12"/>
      <c r="C344" s="12"/>
      <c r="D344" s="12"/>
      <c r="E344" s="12"/>
      <c r="F344" s="12"/>
      <c r="G344" s="14" t="s">
        <v>702</v>
      </c>
      <c r="H344" s="12"/>
      <c r="I344" s="12"/>
      <c r="J344" s="105"/>
      <c r="K344" s="12"/>
      <c r="L344" s="12"/>
      <c r="M344" s="33"/>
      <c r="N344" s="12"/>
      <c r="O344" s="12"/>
      <c r="P344" s="12"/>
    </row>
    <row r="345" spans="1:16" ht="29.25" customHeight="1">
      <c r="A345" s="12"/>
      <c r="B345" s="12"/>
      <c r="C345" s="12"/>
      <c r="D345" s="12"/>
      <c r="E345" s="12"/>
      <c r="F345" s="12"/>
      <c r="G345" s="14" t="s">
        <v>703</v>
      </c>
      <c r="H345" s="12"/>
      <c r="I345" s="12"/>
      <c r="J345" s="105"/>
      <c r="K345" s="12"/>
      <c r="L345" s="12"/>
      <c r="M345" s="33"/>
      <c r="N345" s="12"/>
      <c r="O345" s="12"/>
      <c r="P345" s="12"/>
    </row>
    <row r="346" spans="1:16" ht="29.25" customHeight="1">
      <c r="A346" s="12"/>
      <c r="B346" s="12"/>
      <c r="C346" s="12"/>
      <c r="D346" s="12"/>
      <c r="E346" s="12"/>
      <c r="F346" s="12"/>
      <c r="G346" s="14" t="s">
        <v>704</v>
      </c>
      <c r="H346" s="12"/>
      <c r="I346" s="12"/>
      <c r="J346" s="105"/>
      <c r="K346" s="12"/>
      <c r="L346" s="12"/>
      <c r="M346" s="33"/>
      <c r="N346" s="12"/>
      <c r="O346" s="12"/>
      <c r="P346" s="12"/>
    </row>
    <row r="347" spans="1:16" ht="29.25" customHeight="1">
      <c r="A347" s="12"/>
      <c r="B347" s="12"/>
      <c r="C347" s="12"/>
      <c r="D347" s="12"/>
      <c r="E347" s="12"/>
      <c r="F347" s="12"/>
      <c r="G347" s="14" t="s">
        <v>705</v>
      </c>
      <c r="H347" s="12"/>
      <c r="I347" s="12"/>
      <c r="J347" s="105"/>
      <c r="K347" s="12"/>
      <c r="L347" s="12"/>
      <c r="M347" s="33"/>
      <c r="N347" s="12"/>
      <c r="O347" s="12"/>
      <c r="P347" s="12"/>
    </row>
    <row r="348" spans="1:16" ht="29.25" customHeight="1">
      <c r="A348" s="12"/>
      <c r="B348" s="12"/>
      <c r="C348" s="12"/>
      <c r="D348" s="12"/>
      <c r="E348" s="12"/>
      <c r="F348" s="12"/>
      <c r="G348" s="14" t="s">
        <v>706</v>
      </c>
      <c r="H348" s="12"/>
      <c r="I348" s="12"/>
      <c r="J348" s="105"/>
      <c r="K348" s="12"/>
      <c r="L348" s="12"/>
      <c r="M348" s="33"/>
      <c r="N348" s="12"/>
      <c r="O348" s="12"/>
      <c r="P348" s="12"/>
    </row>
    <row r="349" spans="1:16" ht="29.25" customHeight="1">
      <c r="A349" s="12"/>
      <c r="B349" s="12"/>
      <c r="C349" s="12"/>
      <c r="D349" s="12"/>
      <c r="E349" s="12"/>
      <c r="F349" s="12"/>
      <c r="G349" s="14" t="s">
        <v>707</v>
      </c>
      <c r="H349" s="12"/>
      <c r="I349" s="12"/>
      <c r="J349" s="105"/>
      <c r="K349" s="12"/>
      <c r="L349" s="12"/>
      <c r="M349" s="33"/>
      <c r="N349" s="12"/>
      <c r="O349" s="12"/>
      <c r="P349" s="12"/>
    </row>
    <row r="350" spans="1:16" ht="29.25" customHeight="1">
      <c r="A350" s="12"/>
      <c r="B350" s="12"/>
      <c r="C350" s="12"/>
      <c r="D350" s="12"/>
      <c r="E350" s="12"/>
      <c r="F350" s="12"/>
      <c r="G350" s="14" t="s">
        <v>708</v>
      </c>
      <c r="H350" s="12"/>
      <c r="I350" s="12"/>
      <c r="J350" s="105"/>
      <c r="K350" s="12"/>
      <c r="L350" s="12"/>
      <c r="M350" s="33"/>
      <c r="N350" s="12"/>
      <c r="O350" s="12"/>
      <c r="P350" s="12"/>
    </row>
    <row r="351" spans="1:16" ht="29.25" customHeight="1">
      <c r="A351" s="12"/>
      <c r="B351" s="12"/>
      <c r="C351" s="12"/>
      <c r="D351" s="12"/>
      <c r="E351" s="12"/>
      <c r="F351" s="12"/>
      <c r="G351" s="14" t="s">
        <v>709</v>
      </c>
      <c r="H351" s="12"/>
      <c r="I351" s="12"/>
      <c r="J351" s="105"/>
      <c r="K351" s="12"/>
      <c r="L351" s="12"/>
      <c r="M351" s="33"/>
      <c r="N351" s="12"/>
      <c r="O351" s="12"/>
      <c r="P351" s="12"/>
    </row>
    <row r="352" spans="1:16" ht="29.25" customHeight="1">
      <c r="A352" s="12"/>
      <c r="B352" s="12"/>
      <c r="C352" s="12"/>
      <c r="D352" s="12"/>
      <c r="E352" s="12"/>
      <c r="F352" s="12"/>
      <c r="G352" s="14" t="s">
        <v>710</v>
      </c>
      <c r="H352" s="12"/>
      <c r="I352" s="12"/>
      <c r="J352" s="105"/>
      <c r="K352" s="12"/>
      <c r="L352" s="12"/>
      <c r="M352" s="33"/>
      <c r="N352" s="12"/>
      <c r="O352" s="12"/>
      <c r="P352" s="12"/>
    </row>
    <row r="353" spans="1:16" ht="29.25" customHeight="1">
      <c r="A353" s="12"/>
      <c r="B353" s="12"/>
      <c r="C353" s="12"/>
      <c r="D353" s="12"/>
      <c r="E353" s="12"/>
      <c r="F353" s="12"/>
      <c r="G353" s="14" t="s">
        <v>711</v>
      </c>
      <c r="H353" s="12"/>
      <c r="I353" s="12"/>
      <c r="J353" s="105"/>
      <c r="K353" s="12"/>
      <c r="L353" s="12"/>
      <c r="M353" s="33"/>
      <c r="N353" s="12"/>
      <c r="O353" s="12"/>
      <c r="P353" s="12"/>
    </row>
    <row r="354" spans="1:16" ht="29.25" customHeight="1">
      <c r="A354" s="12"/>
      <c r="B354" s="12"/>
      <c r="C354" s="12"/>
      <c r="D354" s="12"/>
      <c r="E354" s="12"/>
      <c r="F354" s="12"/>
      <c r="G354" s="14" t="s">
        <v>712</v>
      </c>
      <c r="H354" s="12"/>
      <c r="I354" s="12"/>
      <c r="J354" s="105"/>
      <c r="K354" s="12"/>
      <c r="L354" s="12"/>
      <c r="M354" s="33"/>
      <c r="N354" s="12"/>
      <c r="O354" s="12"/>
      <c r="P354" s="12"/>
    </row>
    <row r="355" spans="1:16" ht="29.25" customHeight="1">
      <c r="A355" s="12"/>
      <c r="B355" s="12"/>
      <c r="C355" s="12"/>
      <c r="D355" s="12"/>
      <c r="E355" s="12"/>
      <c r="F355" s="12"/>
      <c r="G355" s="14" t="s">
        <v>713</v>
      </c>
      <c r="H355" s="12"/>
      <c r="I355" s="12"/>
      <c r="J355" s="105"/>
      <c r="K355" s="12"/>
      <c r="L355" s="12"/>
      <c r="M355" s="33"/>
      <c r="N355" s="12"/>
      <c r="O355" s="12"/>
      <c r="P355" s="12"/>
    </row>
    <row r="356" spans="1:16" ht="29.25" customHeight="1">
      <c r="A356" s="12"/>
      <c r="B356" s="12"/>
      <c r="C356" s="12"/>
      <c r="D356" s="12"/>
      <c r="E356" s="12"/>
      <c r="F356" s="12"/>
      <c r="G356" s="14" t="s">
        <v>49</v>
      </c>
      <c r="H356" s="12"/>
      <c r="I356" s="12"/>
      <c r="J356" s="105"/>
      <c r="K356" s="12"/>
      <c r="L356" s="12"/>
      <c r="M356" s="33"/>
      <c r="N356" s="12"/>
      <c r="O356" s="12"/>
      <c r="P356" s="12"/>
    </row>
    <row r="357" spans="1:16" ht="29.25" customHeight="1">
      <c r="A357" s="12"/>
      <c r="B357" s="12"/>
      <c r="C357" s="12"/>
      <c r="D357" s="12"/>
      <c r="E357" s="12"/>
      <c r="F357" s="12"/>
      <c r="G357" s="14" t="s">
        <v>714</v>
      </c>
      <c r="H357" s="12"/>
      <c r="I357" s="12"/>
      <c r="J357" s="105"/>
      <c r="K357" s="12"/>
      <c r="L357" s="12"/>
      <c r="M357" s="33"/>
      <c r="N357" s="12"/>
      <c r="O357" s="12"/>
      <c r="P357" s="12"/>
    </row>
    <row r="358" spans="1:16" ht="29.25" customHeight="1">
      <c r="A358" s="12"/>
      <c r="B358" s="12"/>
      <c r="C358" s="12"/>
      <c r="D358" s="12"/>
      <c r="E358" s="12"/>
      <c r="F358" s="12"/>
      <c r="G358" s="14" t="s">
        <v>715</v>
      </c>
      <c r="H358" s="12"/>
      <c r="I358" s="12"/>
      <c r="J358" s="105"/>
      <c r="K358" s="12"/>
      <c r="L358" s="12"/>
      <c r="M358" s="33"/>
      <c r="N358" s="12"/>
      <c r="O358" s="12"/>
      <c r="P358" s="12"/>
    </row>
    <row r="359" spans="1:16" ht="29.25" customHeight="1">
      <c r="A359" s="12"/>
      <c r="B359" s="12"/>
      <c r="C359" s="12"/>
      <c r="D359" s="12"/>
      <c r="E359" s="12"/>
      <c r="F359" s="12"/>
      <c r="G359" s="14" t="s">
        <v>716</v>
      </c>
      <c r="H359" s="12"/>
      <c r="I359" s="12"/>
      <c r="J359" s="105"/>
      <c r="K359" s="12"/>
      <c r="L359" s="12"/>
      <c r="M359" s="33"/>
      <c r="N359" s="12"/>
      <c r="O359" s="12"/>
      <c r="P359" s="12"/>
    </row>
    <row r="360" spans="1:16" ht="29.25" customHeight="1">
      <c r="A360" s="12"/>
      <c r="B360" s="12"/>
      <c r="C360" s="12"/>
      <c r="D360" s="12"/>
      <c r="E360" s="12"/>
      <c r="F360" s="12"/>
      <c r="G360" s="14" t="s">
        <v>717</v>
      </c>
      <c r="H360" s="12"/>
      <c r="I360" s="12"/>
      <c r="J360" s="105"/>
      <c r="K360" s="12"/>
      <c r="L360" s="12"/>
      <c r="M360" s="33"/>
      <c r="N360" s="12"/>
      <c r="O360" s="12"/>
      <c r="P360" s="12"/>
    </row>
    <row r="361" spans="1:16" ht="29.25" customHeight="1">
      <c r="A361" s="12"/>
      <c r="B361" s="12"/>
      <c r="C361" s="12"/>
      <c r="D361" s="12"/>
      <c r="E361" s="12"/>
      <c r="F361" s="12"/>
      <c r="G361" s="14" t="s">
        <v>718</v>
      </c>
      <c r="H361" s="12"/>
      <c r="I361" s="12"/>
      <c r="J361" s="105"/>
      <c r="K361" s="12"/>
      <c r="L361" s="12"/>
      <c r="M361" s="33"/>
      <c r="N361" s="12"/>
      <c r="O361" s="12"/>
      <c r="P361" s="12"/>
    </row>
    <row r="362" spans="1:16" ht="29.25" customHeight="1">
      <c r="A362" s="12"/>
      <c r="B362" s="12"/>
      <c r="C362" s="12"/>
      <c r="D362" s="12"/>
      <c r="E362" s="12"/>
      <c r="F362" s="12"/>
      <c r="G362" s="14" t="s">
        <v>719</v>
      </c>
      <c r="H362" s="12"/>
      <c r="I362" s="12"/>
      <c r="J362" s="105"/>
      <c r="K362" s="12"/>
      <c r="L362" s="12"/>
      <c r="M362" s="33"/>
      <c r="N362" s="12"/>
      <c r="O362" s="12"/>
      <c r="P362" s="12"/>
    </row>
    <row r="363" spans="1:16" ht="29.25" customHeight="1">
      <c r="A363" s="12"/>
      <c r="B363" s="12"/>
      <c r="C363" s="12"/>
      <c r="D363" s="12"/>
      <c r="E363" s="12"/>
      <c r="F363" s="12"/>
      <c r="G363" s="14" t="s">
        <v>720</v>
      </c>
      <c r="H363" s="12"/>
      <c r="I363" s="12"/>
      <c r="J363" s="105"/>
      <c r="K363" s="12"/>
      <c r="L363" s="12"/>
      <c r="M363" s="33"/>
      <c r="N363" s="12"/>
      <c r="O363" s="12"/>
      <c r="P363" s="12"/>
    </row>
    <row r="364" spans="1:16" ht="29.25" customHeight="1">
      <c r="A364" s="12"/>
      <c r="B364" s="12"/>
      <c r="C364" s="12"/>
      <c r="D364" s="12"/>
      <c r="E364" s="12"/>
      <c r="F364" s="12"/>
      <c r="G364" s="14" t="s">
        <v>721</v>
      </c>
      <c r="H364" s="12"/>
      <c r="I364" s="12"/>
      <c r="J364" s="105"/>
      <c r="K364" s="12"/>
      <c r="L364" s="12"/>
      <c r="M364" s="33"/>
      <c r="N364" s="12"/>
      <c r="O364" s="12"/>
      <c r="P364" s="12"/>
    </row>
    <row r="365" spans="1:16" ht="29.25" customHeight="1">
      <c r="A365" s="12"/>
      <c r="B365" s="12"/>
      <c r="C365" s="12"/>
      <c r="D365" s="12"/>
      <c r="E365" s="12"/>
      <c r="F365" s="12"/>
      <c r="G365" s="14" t="s">
        <v>722</v>
      </c>
      <c r="H365" s="12"/>
      <c r="I365" s="12"/>
      <c r="J365" s="105"/>
      <c r="K365" s="12"/>
      <c r="L365" s="12"/>
      <c r="M365" s="33"/>
      <c r="N365" s="12"/>
      <c r="O365" s="12"/>
      <c r="P365" s="12"/>
    </row>
    <row r="366" spans="1:16" ht="29.25" customHeight="1">
      <c r="A366" s="12"/>
      <c r="B366" s="12"/>
      <c r="C366" s="12"/>
      <c r="D366" s="12"/>
      <c r="E366" s="12"/>
      <c r="F366" s="12"/>
      <c r="G366" s="14" t="s">
        <v>486</v>
      </c>
      <c r="H366" s="12"/>
      <c r="I366" s="12"/>
      <c r="J366" s="105"/>
      <c r="K366" s="12"/>
      <c r="L366" s="12"/>
      <c r="M366" s="33"/>
      <c r="N366" s="12"/>
      <c r="O366" s="12"/>
      <c r="P366" s="12"/>
    </row>
    <row r="367" spans="1:16" ht="29.25" customHeight="1">
      <c r="A367" s="12"/>
      <c r="B367" s="12"/>
      <c r="C367" s="12"/>
      <c r="D367" s="12"/>
      <c r="E367" s="12"/>
      <c r="F367" s="12"/>
      <c r="G367" s="14" t="s">
        <v>723</v>
      </c>
      <c r="H367" s="12"/>
      <c r="I367" s="12"/>
      <c r="J367" s="105"/>
      <c r="K367" s="12"/>
      <c r="L367" s="12"/>
      <c r="M367" s="33"/>
      <c r="N367" s="12"/>
      <c r="O367" s="12"/>
      <c r="P367" s="12"/>
    </row>
    <row r="368" spans="1:16" ht="29.25" customHeight="1">
      <c r="A368" s="12"/>
      <c r="B368" s="12"/>
      <c r="C368" s="12"/>
      <c r="D368" s="12"/>
      <c r="E368" s="12"/>
      <c r="F368" s="12"/>
      <c r="G368" s="14" t="s">
        <v>724</v>
      </c>
      <c r="H368" s="12"/>
      <c r="I368" s="12"/>
      <c r="J368" s="105"/>
      <c r="K368" s="12"/>
      <c r="L368" s="12"/>
      <c r="M368" s="33"/>
      <c r="N368" s="12"/>
      <c r="O368" s="12"/>
      <c r="P368" s="12"/>
    </row>
    <row r="369" spans="1:16" ht="29.25" customHeight="1">
      <c r="A369" s="12"/>
      <c r="B369" s="12"/>
      <c r="C369" s="12"/>
      <c r="D369" s="12"/>
      <c r="E369" s="12"/>
      <c r="F369" s="12"/>
      <c r="G369" s="14" t="s">
        <v>725</v>
      </c>
      <c r="H369" s="12"/>
      <c r="I369" s="12"/>
      <c r="J369" s="105"/>
      <c r="K369" s="12"/>
      <c r="L369" s="12"/>
      <c r="M369" s="33"/>
      <c r="N369" s="12"/>
      <c r="O369" s="12"/>
      <c r="P369" s="12"/>
    </row>
    <row r="370" spans="1:16" ht="29.25" customHeight="1">
      <c r="A370" s="12"/>
      <c r="B370" s="12"/>
      <c r="C370" s="12"/>
      <c r="D370" s="12"/>
      <c r="E370" s="12"/>
      <c r="F370" s="12"/>
      <c r="G370" s="14" t="s">
        <v>726</v>
      </c>
      <c r="H370" s="12"/>
      <c r="I370" s="12"/>
      <c r="J370" s="105"/>
      <c r="K370" s="12"/>
      <c r="L370" s="12"/>
      <c r="M370" s="33"/>
      <c r="N370" s="12"/>
      <c r="O370" s="12"/>
      <c r="P370" s="12"/>
    </row>
    <row r="371" spans="1:16" ht="29.25" customHeight="1">
      <c r="A371" s="12"/>
      <c r="B371" s="12"/>
      <c r="C371" s="12"/>
      <c r="D371" s="12"/>
      <c r="E371" s="12"/>
      <c r="F371" s="12"/>
      <c r="G371" s="14" t="s">
        <v>318</v>
      </c>
      <c r="H371" s="12"/>
      <c r="I371" s="12"/>
      <c r="J371" s="105"/>
      <c r="K371" s="12"/>
      <c r="L371" s="12"/>
      <c r="M371" s="33"/>
      <c r="N371" s="12"/>
      <c r="O371" s="12"/>
      <c r="P371" s="12"/>
    </row>
    <row r="372" spans="1:16" ht="29.25" customHeight="1">
      <c r="A372" s="12"/>
      <c r="B372" s="12"/>
      <c r="C372" s="12"/>
      <c r="D372" s="12"/>
      <c r="E372" s="12"/>
      <c r="F372" s="12"/>
      <c r="G372" s="14" t="s">
        <v>727</v>
      </c>
      <c r="H372" s="12"/>
      <c r="I372" s="12"/>
      <c r="J372" s="105"/>
      <c r="K372" s="12"/>
      <c r="L372" s="12"/>
      <c r="M372" s="33"/>
      <c r="N372" s="12"/>
      <c r="O372" s="12"/>
      <c r="P372" s="12"/>
    </row>
    <row r="373" spans="1:16" ht="29.25" customHeight="1">
      <c r="A373" s="12"/>
      <c r="B373" s="12"/>
      <c r="C373" s="12"/>
      <c r="D373" s="12"/>
      <c r="E373" s="12"/>
      <c r="F373" s="12"/>
      <c r="G373" s="14" t="s">
        <v>728</v>
      </c>
      <c r="H373" s="12"/>
      <c r="I373" s="12"/>
      <c r="J373" s="105"/>
      <c r="K373" s="12"/>
      <c r="L373" s="12"/>
      <c r="M373" s="33"/>
      <c r="N373" s="12"/>
      <c r="O373" s="12"/>
      <c r="P373" s="12"/>
    </row>
    <row r="374" spans="1:16" ht="29.25" customHeight="1">
      <c r="A374" s="12"/>
      <c r="B374" s="12"/>
      <c r="C374" s="12"/>
      <c r="D374" s="12"/>
      <c r="E374" s="12"/>
      <c r="F374" s="12"/>
      <c r="G374" s="14" t="s">
        <v>729</v>
      </c>
      <c r="H374" s="12"/>
      <c r="I374" s="12"/>
      <c r="J374" s="105"/>
      <c r="K374" s="12"/>
      <c r="L374" s="12"/>
      <c r="M374" s="33"/>
      <c r="N374" s="12"/>
      <c r="O374" s="12"/>
      <c r="P374" s="12"/>
    </row>
    <row r="375" spans="1:16" ht="29.25" customHeight="1">
      <c r="A375" s="12"/>
      <c r="B375" s="12"/>
      <c r="C375" s="12"/>
      <c r="D375" s="12"/>
      <c r="E375" s="12"/>
      <c r="F375" s="12"/>
      <c r="G375" s="14" t="s">
        <v>730</v>
      </c>
      <c r="H375" s="12"/>
      <c r="I375" s="12"/>
      <c r="J375" s="105"/>
      <c r="K375" s="12"/>
      <c r="L375" s="12"/>
      <c r="M375" s="33"/>
      <c r="N375" s="12"/>
      <c r="O375" s="12"/>
      <c r="P375" s="12"/>
    </row>
    <row r="376" spans="1:16" ht="29.25" customHeight="1">
      <c r="A376" s="12"/>
      <c r="B376" s="12"/>
      <c r="C376" s="12"/>
      <c r="D376" s="12"/>
      <c r="E376" s="12"/>
      <c r="F376" s="12"/>
      <c r="G376" s="14" t="s">
        <v>731</v>
      </c>
      <c r="H376" s="12"/>
      <c r="I376" s="12"/>
      <c r="J376" s="105"/>
      <c r="K376" s="12"/>
      <c r="L376" s="12"/>
      <c r="M376" s="33"/>
      <c r="N376" s="12"/>
      <c r="O376" s="12"/>
      <c r="P376" s="12"/>
    </row>
    <row r="377" spans="1:16" ht="29.25" customHeight="1">
      <c r="A377" s="12"/>
      <c r="B377" s="12"/>
      <c r="C377" s="12"/>
      <c r="D377" s="12"/>
      <c r="E377" s="12"/>
      <c r="F377" s="12"/>
      <c r="G377" s="14" t="s">
        <v>732</v>
      </c>
      <c r="H377" s="12"/>
      <c r="I377" s="12"/>
      <c r="J377" s="105"/>
      <c r="K377" s="12"/>
      <c r="L377" s="12"/>
      <c r="M377" s="33"/>
      <c r="N377" s="12"/>
      <c r="O377" s="12"/>
      <c r="P377" s="12"/>
    </row>
    <row r="378" spans="1:16" ht="29.25" customHeight="1">
      <c r="A378" s="12"/>
      <c r="B378" s="12"/>
      <c r="C378" s="12"/>
      <c r="D378" s="12"/>
      <c r="E378" s="12"/>
      <c r="F378" s="12"/>
      <c r="G378" s="14" t="s">
        <v>733</v>
      </c>
      <c r="H378" s="12"/>
      <c r="I378" s="12"/>
      <c r="J378" s="105"/>
      <c r="K378" s="12"/>
      <c r="L378" s="12"/>
      <c r="M378" s="33"/>
      <c r="N378" s="12"/>
      <c r="O378" s="12"/>
      <c r="P378" s="12"/>
    </row>
    <row r="379" spans="1:16" ht="29.25" customHeight="1">
      <c r="A379" s="12"/>
      <c r="B379" s="12"/>
      <c r="C379" s="12"/>
      <c r="D379" s="12"/>
      <c r="E379" s="12"/>
      <c r="F379" s="12"/>
      <c r="G379" s="14" t="s">
        <v>734</v>
      </c>
      <c r="H379" s="12"/>
      <c r="I379" s="12"/>
      <c r="J379" s="105"/>
      <c r="K379" s="12"/>
      <c r="L379" s="12"/>
      <c r="M379" s="33"/>
      <c r="N379" s="12"/>
      <c r="O379" s="12"/>
      <c r="P379" s="12"/>
    </row>
    <row r="380" spans="1:16" ht="29.25" customHeight="1">
      <c r="A380" s="12"/>
      <c r="B380" s="12"/>
      <c r="C380" s="12"/>
      <c r="D380" s="12"/>
      <c r="E380" s="12"/>
      <c r="F380" s="12"/>
      <c r="G380" s="14" t="s">
        <v>735</v>
      </c>
      <c r="H380" s="12"/>
      <c r="I380" s="12"/>
      <c r="J380" s="105"/>
      <c r="K380" s="12"/>
      <c r="L380" s="12"/>
      <c r="M380" s="33"/>
      <c r="N380" s="12"/>
      <c r="O380" s="12"/>
      <c r="P380" s="12"/>
    </row>
    <row r="381" spans="1:16" ht="29.25" customHeight="1">
      <c r="A381" s="12"/>
      <c r="B381" s="12"/>
      <c r="C381" s="12"/>
      <c r="D381" s="12"/>
      <c r="E381" s="12"/>
      <c r="F381" s="12"/>
      <c r="G381" s="14" t="s">
        <v>736</v>
      </c>
      <c r="H381" s="12"/>
      <c r="I381" s="12"/>
      <c r="J381" s="105"/>
      <c r="K381" s="12"/>
      <c r="L381" s="12"/>
      <c r="M381" s="33"/>
      <c r="N381" s="12"/>
      <c r="O381" s="12"/>
      <c r="P381" s="12"/>
    </row>
    <row r="382" spans="1:16" ht="29.25" customHeight="1">
      <c r="A382" s="12"/>
      <c r="B382" s="12"/>
      <c r="C382" s="12"/>
      <c r="D382" s="12"/>
      <c r="E382" s="12"/>
      <c r="F382" s="12"/>
      <c r="G382" s="14" t="s">
        <v>737</v>
      </c>
      <c r="H382" s="12"/>
      <c r="I382" s="12"/>
      <c r="J382" s="105"/>
      <c r="K382" s="12"/>
      <c r="L382" s="12"/>
      <c r="M382" s="33"/>
      <c r="N382" s="12"/>
      <c r="O382" s="12"/>
      <c r="P382" s="12"/>
    </row>
    <row r="383" spans="1:16" ht="29.25" customHeight="1">
      <c r="A383" s="12"/>
      <c r="B383" s="12"/>
      <c r="C383" s="12"/>
      <c r="D383" s="12"/>
      <c r="E383" s="12"/>
      <c r="F383" s="12"/>
      <c r="G383" s="14" t="s">
        <v>438</v>
      </c>
      <c r="H383" s="12"/>
      <c r="I383" s="12"/>
      <c r="J383" s="105"/>
      <c r="K383" s="12"/>
      <c r="L383" s="12"/>
      <c r="M383" s="33"/>
      <c r="N383" s="12"/>
      <c r="O383" s="12"/>
      <c r="P383" s="12"/>
    </row>
    <row r="384" spans="1:16" ht="29.25" customHeight="1">
      <c r="A384" s="12"/>
      <c r="B384" s="12"/>
      <c r="C384" s="12"/>
      <c r="D384" s="12"/>
      <c r="E384" s="12"/>
      <c r="F384" s="12"/>
      <c r="G384" s="14" t="s">
        <v>738</v>
      </c>
      <c r="H384" s="12"/>
      <c r="I384" s="12"/>
      <c r="J384" s="105"/>
      <c r="K384" s="12"/>
      <c r="L384" s="12"/>
      <c r="M384" s="33"/>
      <c r="N384" s="12"/>
      <c r="O384" s="12"/>
      <c r="P384" s="12"/>
    </row>
    <row r="385" spans="1:16" ht="29.25" customHeight="1">
      <c r="A385" s="12"/>
      <c r="B385" s="12"/>
      <c r="C385" s="12"/>
      <c r="D385" s="12"/>
      <c r="E385" s="12"/>
      <c r="F385" s="12"/>
      <c r="G385" s="14" t="s">
        <v>739</v>
      </c>
      <c r="H385" s="12"/>
      <c r="I385" s="12"/>
      <c r="J385" s="105"/>
      <c r="K385" s="12"/>
      <c r="L385" s="12"/>
      <c r="M385" s="33"/>
      <c r="N385" s="12"/>
      <c r="O385" s="12"/>
      <c r="P385" s="12"/>
    </row>
    <row r="386" spans="1:16" ht="29.25" customHeight="1">
      <c r="A386" s="12"/>
      <c r="B386" s="12"/>
      <c r="C386" s="12"/>
      <c r="D386" s="12"/>
      <c r="E386" s="12"/>
      <c r="F386" s="12"/>
      <c r="G386" s="14" t="s">
        <v>740</v>
      </c>
      <c r="H386" s="12"/>
      <c r="I386" s="12"/>
      <c r="J386" s="105"/>
      <c r="K386" s="12"/>
      <c r="L386" s="12"/>
      <c r="M386" s="33"/>
      <c r="N386" s="12"/>
      <c r="O386" s="12"/>
      <c r="P386" s="12"/>
    </row>
    <row r="387" spans="1:16" ht="29.25" customHeight="1">
      <c r="A387" s="12"/>
      <c r="B387" s="12"/>
      <c r="C387" s="12"/>
      <c r="D387" s="12"/>
      <c r="E387" s="12"/>
      <c r="F387" s="12"/>
      <c r="G387" s="14" t="s">
        <v>741</v>
      </c>
      <c r="H387" s="12"/>
      <c r="I387" s="12"/>
      <c r="J387" s="105"/>
      <c r="K387" s="12"/>
      <c r="L387" s="12"/>
      <c r="M387" s="33"/>
      <c r="N387" s="12"/>
      <c r="O387" s="12"/>
      <c r="P387" s="12"/>
    </row>
    <row r="388" spans="1:16" ht="29.25" customHeight="1">
      <c r="A388" s="12"/>
      <c r="B388" s="12"/>
      <c r="C388" s="12"/>
      <c r="D388" s="12"/>
      <c r="E388" s="12"/>
      <c r="F388" s="12"/>
      <c r="G388" s="14" t="s">
        <v>742</v>
      </c>
      <c r="H388" s="12"/>
      <c r="I388" s="12"/>
      <c r="J388" s="105"/>
      <c r="K388" s="12"/>
      <c r="L388" s="12"/>
      <c r="M388" s="33"/>
      <c r="N388" s="12"/>
      <c r="O388" s="12"/>
      <c r="P388" s="12"/>
    </row>
    <row r="389" spans="1:16" ht="29.25" customHeight="1">
      <c r="A389" s="12"/>
      <c r="B389" s="12"/>
      <c r="C389" s="12"/>
      <c r="D389" s="12"/>
      <c r="E389" s="12"/>
      <c r="F389" s="12"/>
      <c r="G389" s="14" t="s">
        <v>743</v>
      </c>
      <c r="H389" s="12"/>
      <c r="I389" s="12"/>
      <c r="J389" s="105"/>
      <c r="K389" s="12"/>
      <c r="L389" s="12"/>
      <c r="M389" s="33"/>
      <c r="N389" s="12"/>
      <c r="O389" s="12"/>
      <c r="P389" s="12"/>
    </row>
    <row r="390" spans="1:16" ht="29.25" customHeight="1">
      <c r="A390" s="12"/>
      <c r="B390" s="12"/>
      <c r="C390" s="12"/>
      <c r="D390" s="12"/>
      <c r="E390" s="12"/>
      <c r="F390" s="12"/>
      <c r="G390" s="14" t="s">
        <v>744</v>
      </c>
      <c r="H390" s="12"/>
      <c r="I390" s="12"/>
      <c r="J390" s="105"/>
      <c r="K390" s="12"/>
      <c r="L390" s="12"/>
      <c r="M390" s="33"/>
      <c r="N390" s="12"/>
      <c r="O390" s="12"/>
      <c r="P390" s="12"/>
    </row>
    <row r="391" spans="1:16" ht="29.25" customHeight="1">
      <c r="A391" s="12"/>
      <c r="B391" s="12"/>
      <c r="C391" s="12"/>
      <c r="D391" s="12"/>
      <c r="E391" s="12"/>
      <c r="F391" s="12"/>
      <c r="G391" s="14" t="s">
        <v>745</v>
      </c>
      <c r="H391" s="12"/>
      <c r="I391" s="12"/>
      <c r="J391" s="105"/>
      <c r="K391" s="12"/>
      <c r="L391" s="12"/>
      <c r="M391" s="33"/>
      <c r="N391" s="12"/>
      <c r="O391" s="12"/>
      <c r="P391" s="12"/>
    </row>
    <row r="392" spans="1:16" ht="29.25" customHeight="1">
      <c r="A392" s="12"/>
      <c r="B392" s="12"/>
      <c r="C392" s="12"/>
      <c r="D392" s="12"/>
      <c r="E392" s="12"/>
      <c r="F392" s="12"/>
      <c r="G392" s="14" t="s">
        <v>746</v>
      </c>
      <c r="H392" s="12"/>
      <c r="I392" s="12"/>
      <c r="J392" s="105"/>
      <c r="K392" s="12"/>
      <c r="L392" s="12"/>
      <c r="M392" s="33"/>
      <c r="N392" s="12"/>
      <c r="O392" s="12"/>
      <c r="P392" s="12"/>
    </row>
    <row r="393" spans="1:16" ht="29.25" customHeight="1">
      <c r="A393" s="12"/>
      <c r="B393" s="12"/>
      <c r="C393" s="12"/>
      <c r="D393" s="12"/>
      <c r="E393" s="12"/>
      <c r="F393" s="12"/>
      <c r="G393" s="14" t="s">
        <v>747</v>
      </c>
      <c r="H393" s="12"/>
      <c r="I393" s="12"/>
      <c r="J393" s="105"/>
      <c r="K393" s="12"/>
      <c r="L393" s="12"/>
      <c r="M393" s="33"/>
      <c r="N393" s="12"/>
      <c r="O393" s="12"/>
      <c r="P393" s="12"/>
    </row>
    <row r="394" spans="1:16" ht="29.25" customHeight="1">
      <c r="A394" s="12"/>
      <c r="B394" s="12"/>
      <c r="C394" s="12"/>
      <c r="D394" s="12"/>
      <c r="E394" s="12"/>
      <c r="F394" s="12"/>
      <c r="G394" s="14" t="s">
        <v>748</v>
      </c>
      <c r="H394" s="12"/>
      <c r="I394" s="12"/>
      <c r="J394" s="105"/>
      <c r="K394" s="12"/>
      <c r="L394" s="12"/>
      <c r="M394" s="33"/>
      <c r="N394" s="12"/>
      <c r="O394" s="12"/>
      <c r="P394" s="12"/>
    </row>
    <row r="395" spans="1:16" ht="29.25" customHeight="1">
      <c r="A395" s="12"/>
      <c r="B395" s="12"/>
      <c r="C395" s="12"/>
      <c r="D395" s="12"/>
      <c r="E395" s="12"/>
      <c r="F395" s="12"/>
      <c r="G395" s="14" t="s">
        <v>749</v>
      </c>
      <c r="H395" s="12"/>
      <c r="I395" s="12"/>
      <c r="J395" s="105"/>
      <c r="K395" s="12"/>
      <c r="L395" s="12"/>
      <c r="M395" s="33"/>
      <c r="N395" s="12"/>
      <c r="O395" s="12"/>
      <c r="P395" s="12"/>
    </row>
    <row r="396" spans="1:16" ht="29.25" customHeight="1">
      <c r="A396" s="12"/>
      <c r="B396" s="12"/>
      <c r="C396" s="12"/>
      <c r="D396" s="12"/>
      <c r="E396" s="12"/>
      <c r="F396" s="12"/>
      <c r="G396" s="14" t="s">
        <v>750</v>
      </c>
      <c r="H396" s="12"/>
      <c r="I396" s="12"/>
      <c r="J396" s="105"/>
      <c r="K396" s="12"/>
      <c r="L396" s="12"/>
      <c r="M396" s="33"/>
      <c r="N396" s="12"/>
      <c r="O396" s="12"/>
      <c r="P396" s="12"/>
    </row>
    <row r="397" spans="1:16" ht="29.25" customHeight="1">
      <c r="A397" s="12"/>
      <c r="B397" s="12"/>
      <c r="C397" s="12"/>
      <c r="D397" s="12"/>
      <c r="E397" s="12"/>
      <c r="F397" s="12"/>
      <c r="G397" s="14" t="s">
        <v>751</v>
      </c>
      <c r="H397" s="12"/>
      <c r="I397" s="12"/>
      <c r="J397" s="105"/>
      <c r="K397" s="12"/>
      <c r="L397" s="12"/>
      <c r="M397" s="33"/>
      <c r="N397" s="12"/>
      <c r="O397" s="12"/>
      <c r="P397" s="12"/>
    </row>
    <row r="398" spans="1:16" ht="29.25" customHeight="1">
      <c r="A398" s="12"/>
      <c r="B398" s="12"/>
      <c r="C398" s="12"/>
      <c r="D398" s="12"/>
      <c r="E398" s="12"/>
      <c r="F398" s="12"/>
      <c r="G398" s="14" t="s">
        <v>752</v>
      </c>
      <c r="H398" s="12"/>
      <c r="I398" s="12"/>
      <c r="J398" s="105"/>
      <c r="K398" s="12"/>
      <c r="L398" s="12"/>
      <c r="M398" s="33"/>
      <c r="N398" s="12"/>
      <c r="O398" s="12"/>
      <c r="P398" s="12"/>
    </row>
    <row r="399" spans="1:16" ht="29.25" customHeight="1">
      <c r="A399" s="12"/>
      <c r="B399" s="12"/>
      <c r="C399" s="12"/>
      <c r="D399" s="12"/>
      <c r="E399" s="12"/>
      <c r="F399" s="12"/>
      <c r="G399" s="14" t="s">
        <v>753</v>
      </c>
      <c r="H399" s="12"/>
      <c r="I399" s="12"/>
      <c r="J399" s="105"/>
      <c r="K399" s="12"/>
      <c r="L399" s="12"/>
      <c r="M399" s="33"/>
      <c r="N399" s="12"/>
      <c r="O399" s="12"/>
      <c r="P399" s="12"/>
    </row>
    <row r="400" spans="1:16" ht="29.25" customHeight="1">
      <c r="A400" s="12"/>
      <c r="B400" s="12"/>
      <c r="C400" s="12"/>
      <c r="D400" s="12"/>
      <c r="E400" s="12"/>
      <c r="F400" s="12"/>
      <c r="G400" s="14" t="s">
        <v>754</v>
      </c>
      <c r="H400" s="12"/>
      <c r="I400" s="12"/>
      <c r="J400" s="105"/>
      <c r="K400" s="12"/>
      <c r="L400" s="12"/>
      <c r="M400" s="33"/>
      <c r="N400" s="12"/>
      <c r="O400" s="12"/>
      <c r="P400" s="12"/>
    </row>
    <row r="401" spans="1:16" ht="29.25" customHeight="1">
      <c r="A401" s="12"/>
      <c r="B401" s="12"/>
      <c r="C401" s="12"/>
      <c r="D401" s="12"/>
      <c r="E401" s="12"/>
      <c r="F401" s="12"/>
      <c r="G401" s="14" t="s">
        <v>755</v>
      </c>
      <c r="H401" s="12"/>
      <c r="I401" s="12"/>
      <c r="J401" s="105"/>
      <c r="K401" s="12"/>
      <c r="L401" s="12"/>
      <c r="M401" s="33"/>
      <c r="N401" s="12"/>
      <c r="O401" s="12"/>
      <c r="P401" s="12"/>
    </row>
    <row r="402" spans="1:16" ht="29.25" customHeight="1">
      <c r="A402" s="12"/>
      <c r="B402" s="12"/>
      <c r="C402" s="12"/>
      <c r="D402" s="12"/>
      <c r="E402" s="12"/>
      <c r="F402" s="12"/>
      <c r="G402" s="14" t="s">
        <v>756</v>
      </c>
      <c r="H402" s="12"/>
      <c r="I402" s="12"/>
      <c r="J402" s="105"/>
      <c r="K402" s="12"/>
      <c r="L402" s="12"/>
      <c r="M402" s="33"/>
      <c r="N402" s="12"/>
      <c r="O402" s="12"/>
      <c r="P402" s="12"/>
    </row>
    <row r="403" spans="1:16" ht="29.25" customHeight="1">
      <c r="A403" s="12"/>
      <c r="B403" s="12"/>
      <c r="C403" s="12"/>
      <c r="D403" s="12"/>
      <c r="E403" s="12"/>
      <c r="F403" s="12"/>
      <c r="G403" s="14" t="s">
        <v>757</v>
      </c>
      <c r="H403" s="12"/>
      <c r="I403" s="12"/>
      <c r="J403" s="105"/>
      <c r="K403" s="12"/>
      <c r="L403" s="12"/>
      <c r="M403" s="33"/>
      <c r="N403" s="12"/>
      <c r="O403" s="12"/>
      <c r="P403" s="12"/>
    </row>
    <row r="404" spans="1:16" ht="29.25" customHeight="1">
      <c r="A404" s="12"/>
      <c r="B404" s="12"/>
      <c r="C404" s="12"/>
      <c r="D404" s="12"/>
      <c r="E404" s="12"/>
      <c r="F404" s="12"/>
      <c r="G404" s="14" t="s">
        <v>467</v>
      </c>
      <c r="H404" s="12"/>
      <c r="I404" s="12"/>
      <c r="J404" s="105"/>
      <c r="K404" s="12"/>
      <c r="L404" s="12"/>
      <c r="M404" s="33"/>
      <c r="N404" s="12"/>
      <c r="O404" s="12"/>
      <c r="P404" s="12"/>
    </row>
    <row r="405" spans="1:16" ht="29.25" customHeight="1">
      <c r="A405" s="12"/>
      <c r="B405" s="12"/>
      <c r="C405" s="12"/>
      <c r="D405" s="12"/>
      <c r="E405" s="12"/>
      <c r="F405" s="12"/>
      <c r="G405" s="14" t="s">
        <v>758</v>
      </c>
      <c r="H405" s="12"/>
      <c r="I405" s="12"/>
      <c r="J405" s="105"/>
      <c r="K405" s="12"/>
      <c r="L405" s="12"/>
      <c r="M405" s="33"/>
      <c r="N405" s="12"/>
      <c r="O405" s="12"/>
      <c r="P405" s="12"/>
    </row>
    <row r="406" spans="1:16" ht="29.25" customHeight="1">
      <c r="A406" s="12"/>
      <c r="B406" s="12"/>
      <c r="C406" s="12"/>
      <c r="D406" s="12"/>
      <c r="E406" s="12"/>
      <c r="F406" s="12"/>
      <c r="G406" s="14" t="s">
        <v>759</v>
      </c>
      <c r="H406" s="12"/>
      <c r="I406" s="12"/>
      <c r="J406" s="105"/>
      <c r="K406" s="12"/>
      <c r="L406" s="12"/>
      <c r="M406" s="33"/>
      <c r="N406" s="12"/>
      <c r="O406" s="12"/>
      <c r="P406" s="12"/>
    </row>
    <row r="407" spans="1:16" ht="29.25" customHeight="1">
      <c r="A407" s="12"/>
      <c r="B407" s="12"/>
      <c r="C407" s="12"/>
      <c r="D407" s="12"/>
      <c r="E407" s="12"/>
      <c r="F407" s="12"/>
      <c r="G407" s="14" t="s">
        <v>760</v>
      </c>
      <c r="H407" s="12"/>
      <c r="I407" s="12"/>
      <c r="J407" s="105"/>
      <c r="K407" s="12"/>
      <c r="L407" s="12"/>
      <c r="M407" s="33"/>
      <c r="N407" s="12"/>
      <c r="O407" s="12"/>
      <c r="P407" s="12"/>
    </row>
    <row r="408" spans="1:16" ht="29.25" customHeight="1">
      <c r="A408" s="12"/>
      <c r="B408" s="12"/>
      <c r="C408" s="12"/>
      <c r="D408" s="12"/>
      <c r="E408" s="12"/>
      <c r="F408" s="12"/>
      <c r="G408" s="14" t="s">
        <v>761</v>
      </c>
      <c r="H408" s="12"/>
      <c r="I408" s="12"/>
      <c r="J408" s="105"/>
      <c r="K408" s="12"/>
      <c r="L408" s="12"/>
      <c r="M408" s="33"/>
      <c r="N408" s="12"/>
      <c r="O408" s="12"/>
      <c r="P408" s="12"/>
    </row>
    <row r="409" spans="1:16" ht="29.25" customHeight="1">
      <c r="A409" s="12"/>
      <c r="B409" s="12"/>
      <c r="C409" s="12"/>
      <c r="D409" s="12"/>
      <c r="E409" s="12"/>
      <c r="F409" s="12"/>
      <c r="G409" s="14" t="s">
        <v>762</v>
      </c>
      <c r="H409" s="12"/>
      <c r="I409" s="12"/>
      <c r="J409" s="105"/>
      <c r="K409" s="12"/>
      <c r="L409" s="12"/>
      <c r="M409" s="33"/>
      <c r="N409" s="12"/>
      <c r="O409" s="12"/>
      <c r="P409" s="12"/>
    </row>
    <row r="410" spans="1:16" ht="29.25" customHeight="1">
      <c r="A410" s="12"/>
      <c r="B410" s="12"/>
      <c r="C410" s="12"/>
      <c r="D410" s="12"/>
      <c r="E410" s="12"/>
      <c r="F410" s="12"/>
      <c r="G410" s="14" t="s">
        <v>763</v>
      </c>
      <c r="H410" s="12"/>
      <c r="I410" s="12"/>
      <c r="J410" s="105"/>
      <c r="K410" s="12"/>
      <c r="L410" s="12"/>
      <c r="M410" s="33"/>
      <c r="N410" s="12"/>
      <c r="O410" s="12"/>
      <c r="P410" s="12"/>
    </row>
    <row r="411" spans="1:16" ht="29.25" customHeight="1">
      <c r="A411" s="12"/>
      <c r="B411" s="12"/>
      <c r="C411" s="12"/>
      <c r="D411" s="12"/>
      <c r="E411" s="12"/>
      <c r="F411" s="12"/>
      <c r="G411" s="14" t="s">
        <v>110</v>
      </c>
      <c r="H411" s="12"/>
      <c r="I411" s="12"/>
      <c r="J411" s="105"/>
      <c r="K411" s="12"/>
      <c r="L411" s="12"/>
      <c r="M411" s="33"/>
      <c r="N411" s="12"/>
      <c r="O411" s="12"/>
      <c r="P411" s="12"/>
    </row>
    <row r="412" spans="1:16" ht="29.25" customHeight="1">
      <c r="A412" s="12"/>
      <c r="B412" s="12"/>
      <c r="C412" s="12"/>
      <c r="D412" s="12"/>
      <c r="E412" s="12"/>
      <c r="F412" s="12"/>
      <c r="G412" s="14" t="s">
        <v>764</v>
      </c>
      <c r="H412" s="12"/>
      <c r="I412" s="12"/>
      <c r="J412" s="105"/>
      <c r="K412" s="12"/>
      <c r="L412" s="12"/>
      <c r="M412" s="33"/>
      <c r="N412" s="12"/>
      <c r="O412" s="12"/>
      <c r="P412" s="12"/>
    </row>
    <row r="413" spans="1:16" ht="29.25" customHeight="1">
      <c r="A413" s="12"/>
      <c r="B413" s="12"/>
      <c r="C413" s="12"/>
      <c r="D413" s="12"/>
      <c r="E413" s="12"/>
      <c r="F413" s="12"/>
      <c r="G413" s="14" t="s">
        <v>66</v>
      </c>
      <c r="H413" s="12"/>
      <c r="I413" s="12"/>
      <c r="J413" s="105"/>
      <c r="K413" s="12"/>
      <c r="L413" s="12"/>
      <c r="M413" s="33"/>
      <c r="N413" s="12"/>
      <c r="O413" s="12"/>
      <c r="P413" s="12"/>
    </row>
    <row r="414" spans="1:16" ht="29.25" customHeight="1">
      <c r="A414" s="12"/>
      <c r="B414" s="12"/>
      <c r="C414" s="12"/>
      <c r="D414" s="12"/>
      <c r="E414" s="12"/>
      <c r="F414" s="12"/>
      <c r="G414" s="14" t="s">
        <v>719</v>
      </c>
      <c r="H414" s="12"/>
      <c r="I414" s="12"/>
      <c r="J414" s="105"/>
      <c r="K414" s="12"/>
      <c r="L414" s="12"/>
      <c r="M414" s="33"/>
      <c r="N414" s="12"/>
      <c r="O414" s="12"/>
      <c r="P414" s="12"/>
    </row>
    <row r="415" spans="1:16" ht="29.25" customHeight="1">
      <c r="A415" s="12"/>
      <c r="B415" s="12"/>
      <c r="C415" s="12"/>
      <c r="D415" s="12"/>
      <c r="E415" s="12"/>
      <c r="F415" s="12"/>
      <c r="G415" s="14" t="s">
        <v>765</v>
      </c>
      <c r="H415" s="12"/>
      <c r="I415" s="12"/>
      <c r="J415" s="105"/>
      <c r="K415" s="12"/>
      <c r="L415" s="12"/>
      <c r="M415" s="33"/>
      <c r="N415" s="12"/>
      <c r="O415" s="12"/>
      <c r="P415" s="12"/>
    </row>
    <row r="416" spans="1:16" ht="29.25" customHeight="1">
      <c r="A416" s="12"/>
      <c r="B416" s="12"/>
      <c r="C416" s="12"/>
      <c r="D416" s="12"/>
      <c r="E416" s="12"/>
      <c r="F416" s="12"/>
      <c r="G416" s="14" t="s">
        <v>766</v>
      </c>
      <c r="H416" s="12"/>
      <c r="I416" s="12"/>
      <c r="J416" s="105"/>
      <c r="K416" s="12"/>
      <c r="L416" s="12"/>
      <c r="M416" s="33"/>
      <c r="N416" s="12"/>
      <c r="O416" s="12"/>
      <c r="P416" s="12"/>
    </row>
    <row r="417" spans="1:16" ht="29.25" customHeight="1">
      <c r="A417" s="12"/>
      <c r="B417" s="12"/>
      <c r="C417" s="12"/>
      <c r="D417" s="12"/>
      <c r="E417" s="12"/>
      <c r="F417" s="12"/>
      <c r="G417" s="14" t="s">
        <v>767</v>
      </c>
      <c r="H417" s="12"/>
      <c r="I417" s="12"/>
      <c r="J417" s="105"/>
      <c r="K417" s="12"/>
      <c r="L417" s="12"/>
      <c r="M417" s="33"/>
      <c r="N417" s="12"/>
      <c r="O417" s="12"/>
      <c r="P417" s="12"/>
    </row>
    <row r="418" spans="1:16" ht="29.25" customHeight="1">
      <c r="A418" s="12"/>
      <c r="B418" s="12"/>
      <c r="C418" s="12"/>
      <c r="D418" s="12"/>
      <c r="E418" s="12"/>
      <c r="F418" s="12"/>
      <c r="G418" s="14" t="s">
        <v>768</v>
      </c>
      <c r="H418" s="12"/>
      <c r="I418" s="12"/>
      <c r="J418" s="105"/>
      <c r="K418" s="12"/>
      <c r="L418" s="12"/>
      <c r="M418" s="33"/>
      <c r="N418" s="12"/>
      <c r="O418" s="12"/>
      <c r="P418" s="12"/>
    </row>
    <row r="419" spans="1:16" ht="29.25" customHeight="1">
      <c r="A419" s="12"/>
      <c r="B419" s="12"/>
      <c r="C419" s="12"/>
      <c r="D419" s="12"/>
      <c r="E419" s="12"/>
      <c r="F419" s="12"/>
      <c r="G419" s="14" t="s">
        <v>769</v>
      </c>
      <c r="H419" s="12"/>
      <c r="I419" s="12"/>
      <c r="J419" s="105"/>
      <c r="K419" s="12"/>
      <c r="L419" s="12"/>
      <c r="M419" s="33"/>
      <c r="N419" s="12"/>
      <c r="O419" s="12"/>
      <c r="P419" s="12"/>
    </row>
    <row r="420" spans="1:16" ht="29.25" customHeight="1">
      <c r="A420" s="12"/>
      <c r="B420" s="12"/>
      <c r="C420" s="12"/>
      <c r="D420" s="12"/>
      <c r="E420" s="12"/>
      <c r="F420" s="12"/>
      <c r="G420" s="14" t="s">
        <v>497</v>
      </c>
      <c r="H420" s="12"/>
      <c r="I420" s="12"/>
      <c r="J420" s="105"/>
      <c r="K420" s="12"/>
      <c r="L420" s="12"/>
      <c r="M420" s="33"/>
      <c r="N420" s="12"/>
      <c r="O420" s="12"/>
      <c r="P420" s="12"/>
    </row>
    <row r="421" spans="1:16" ht="29.25" customHeight="1">
      <c r="A421" s="12"/>
      <c r="B421" s="12"/>
      <c r="C421" s="12"/>
      <c r="D421" s="12"/>
      <c r="E421" s="12"/>
      <c r="F421" s="12"/>
      <c r="G421" s="14" t="s">
        <v>160</v>
      </c>
      <c r="H421" s="12"/>
      <c r="I421" s="12"/>
      <c r="J421" s="105"/>
      <c r="K421" s="12"/>
      <c r="L421" s="12"/>
      <c r="M421" s="33"/>
      <c r="N421" s="12"/>
      <c r="O421" s="12"/>
      <c r="P421" s="12"/>
    </row>
    <row r="422" spans="1:16" ht="29.25" customHeight="1">
      <c r="A422" s="12"/>
      <c r="B422" s="12"/>
      <c r="C422" s="12"/>
      <c r="D422" s="12"/>
      <c r="E422" s="12"/>
      <c r="F422" s="12"/>
      <c r="G422" s="14" t="s">
        <v>770</v>
      </c>
      <c r="H422" s="12"/>
      <c r="I422" s="12"/>
      <c r="J422" s="105"/>
      <c r="K422" s="12"/>
      <c r="L422" s="12"/>
      <c r="M422" s="33"/>
      <c r="N422" s="12"/>
      <c r="O422" s="12"/>
      <c r="P422" s="12"/>
    </row>
    <row r="423" spans="1:16" ht="29.25" customHeight="1">
      <c r="A423" s="12"/>
      <c r="B423" s="12"/>
      <c r="C423" s="12"/>
      <c r="D423" s="12"/>
      <c r="E423" s="12"/>
      <c r="F423" s="12"/>
      <c r="G423" s="14" t="s">
        <v>771</v>
      </c>
      <c r="H423" s="12"/>
      <c r="I423" s="12"/>
      <c r="J423" s="105"/>
      <c r="K423" s="12"/>
      <c r="L423" s="12"/>
      <c r="M423" s="33"/>
      <c r="N423" s="12"/>
      <c r="O423" s="12"/>
      <c r="P423" s="12"/>
    </row>
    <row r="424" spans="1:16" ht="29.25" customHeight="1">
      <c r="A424" s="12"/>
      <c r="B424" s="12"/>
      <c r="C424" s="12"/>
      <c r="D424" s="12"/>
      <c r="E424" s="12"/>
      <c r="F424" s="12"/>
      <c r="G424" s="14" t="s">
        <v>772</v>
      </c>
      <c r="H424" s="12"/>
      <c r="I424" s="12"/>
      <c r="J424" s="105"/>
      <c r="K424" s="12"/>
      <c r="L424" s="12"/>
      <c r="M424" s="33"/>
      <c r="N424" s="12"/>
      <c r="O424" s="12"/>
      <c r="P424" s="12"/>
    </row>
    <row r="425" spans="1:16" ht="29.25" customHeight="1">
      <c r="A425" s="12"/>
      <c r="B425" s="12"/>
      <c r="C425" s="12"/>
      <c r="D425" s="12"/>
      <c r="E425" s="12"/>
      <c r="F425" s="12"/>
      <c r="G425" s="14" t="s">
        <v>773</v>
      </c>
      <c r="H425" s="12"/>
      <c r="I425" s="12"/>
      <c r="J425" s="105"/>
      <c r="K425" s="12"/>
      <c r="L425" s="12"/>
      <c r="M425" s="33"/>
      <c r="N425" s="12"/>
      <c r="O425" s="12"/>
      <c r="P425" s="12"/>
    </row>
    <row r="426" spans="1:16" ht="29.25" customHeight="1">
      <c r="A426" s="12"/>
      <c r="B426" s="12"/>
      <c r="C426" s="12"/>
      <c r="D426" s="12"/>
      <c r="E426" s="12"/>
      <c r="F426" s="12"/>
      <c r="G426" s="14" t="s">
        <v>774</v>
      </c>
      <c r="H426" s="12"/>
      <c r="I426" s="12"/>
      <c r="J426" s="105"/>
      <c r="K426" s="12"/>
      <c r="L426" s="12"/>
      <c r="M426" s="33"/>
      <c r="N426" s="12"/>
      <c r="O426" s="12"/>
      <c r="P426" s="12"/>
    </row>
    <row r="427" spans="1:16" ht="29.25" customHeight="1">
      <c r="A427" s="12"/>
      <c r="B427" s="12"/>
      <c r="C427" s="12"/>
      <c r="D427" s="12"/>
      <c r="E427" s="12"/>
      <c r="F427" s="12"/>
      <c r="G427" s="14" t="s">
        <v>775</v>
      </c>
      <c r="H427" s="12"/>
      <c r="I427" s="12"/>
      <c r="J427" s="105"/>
      <c r="K427" s="12"/>
      <c r="L427" s="12"/>
      <c r="M427" s="33"/>
      <c r="N427" s="12"/>
      <c r="O427" s="12"/>
      <c r="P427" s="12"/>
    </row>
    <row r="428" spans="1:16" ht="29.25" customHeight="1">
      <c r="A428" s="12"/>
      <c r="B428" s="12"/>
      <c r="C428" s="12"/>
      <c r="D428" s="12"/>
      <c r="E428" s="12"/>
      <c r="F428" s="12"/>
      <c r="G428" s="14" t="s">
        <v>574</v>
      </c>
      <c r="H428" s="12"/>
      <c r="I428" s="12"/>
      <c r="J428" s="105"/>
      <c r="K428" s="12"/>
      <c r="L428" s="12"/>
      <c r="M428" s="33"/>
      <c r="N428" s="12"/>
      <c r="O428" s="12"/>
      <c r="P428" s="12"/>
    </row>
    <row r="429" spans="1:16" ht="29.25" customHeight="1">
      <c r="A429" s="12"/>
      <c r="B429" s="12"/>
      <c r="C429" s="12"/>
      <c r="D429" s="12"/>
      <c r="E429" s="12"/>
      <c r="F429" s="12"/>
      <c r="G429" s="14" t="s">
        <v>776</v>
      </c>
      <c r="H429" s="12"/>
      <c r="I429" s="12"/>
      <c r="J429" s="105"/>
      <c r="K429" s="12"/>
      <c r="L429" s="12"/>
      <c r="M429" s="33"/>
      <c r="N429" s="12"/>
      <c r="O429" s="12"/>
      <c r="P429" s="12"/>
    </row>
    <row r="430" spans="1:16" ht="29.25" customHeight="1">
      <c r="A430" s="12"/>
      <c r="B430" s="12"/>
      <c r="C430" s="12"/>
      <c r="D430" s="12"/>
      <c r="E430" s="12"/>
      <c r="F430" s="12"/>
      <c r="G430" s="14" t="s">
        <v>777</v>
      </c>
      <c r="H430" s="12"/>
      <c r="I430" s="12"/>
      <c r="J430" s="105"/>
      <c r="K430" s="12"/>
      <c r="L430" s="12"/>
      <c r="M430" s="33"/>
      <c r="N430" s="12"/>
      <c r="O430" s="12"/>
      <c r="P430" s="12"/>
    </row>
    <row r="431" spans="1:16" ht="29.25" customHeight="1">
      <c r="A431" s="12"/>
      <c r="B431" s="12"/>
      <c r="C431" s="12"/>
      <c r="D431" s="12"/>
      <c r="E431" s="12"/>
      <c r="F431" s="12"/>
      <c r="G431" s="14" t="s">
        <v>778</v>
      </c>
      <c r="H431" s="12"/>
      <c r="I431" s="12"/>
      <c r="J431" s="105"/>
      <c r="K431" s="12"/>
      <c r="L431" s="12"/>
      <c r="M431" s="33"/>
      <c r="N431" s="12"/>
      <c r="O431" s="12"/>
      <c r="P431" s="12"/>
    </row>
    <row r="432" spans="1:16" ht="29.25" customHeight="1">
      <c r="A432" s="12"/>
      <c r="B432" s="12"/>
      <c r="C432" s="12"/>
      <c r="D432" s="12"/>
      <c r="E432" s="12"/>
      <c r="F432" s="12"/>
      <c r="G432" s="14" t="s">
        <v>779</v>
      </c>
      <c r="H432" s="12"/>
      <c r="I432" s="12"/>
      <c r="J432" s="105"/>
      <c r="K432" s="12"/>
      <c r="L432" s="12"/>
      <c r="M432" s="33"/>
      <c r="N432" s="12"/>
      <c r="O432" s="12"/>
      <c r="P432" s="12"/>
    </row>
    <row r="433" spans="1:16" ht="29.25" customHeight="1">
      <c r="A433" s="12"/>
      <c r="B433" s="12"/>
      <c r="C433" s="12"/>
      <c r="D433" s="12"/>
      <c r="E433" s="12"/>
      <c r="F433" s="12"/>
      <c r="G433" s="14" t="s">
        <v>780</v>
      </c>
      <c r="H433" s="12"/>
      <c r="I433" s="12"/>
      <c r="J433" s="105"/>
      <c r="K433" s="12"/>
      <c r="L433" s="12"/>
      <c r="M433" s="33"/>
      <c r="N433" s="12"/>
      <c r="O433" s="12"/>
      <c r="P433" s="12"/>
    </row>
    <row r="434" spans="1:16" ht="29.25" customHeight="1">
      <c r="A434" s="12"/>
      <c r="B434" s="12"/>
      <c r="C434" s="12"/>
      <c r="D434" s="12"/>
      <c r="E434" s="12"/>
      <c r="F434" s="12"/>
      <c r="G434" s="14" t="s">
        <v>781</v>
      </c>
      <c r="H434" s="12"/>
      <c r="I434" s="12"/>
      <c r="J434" s="105"/>
      <c r="K434" s="12"/>
      <c r="L434" s="12"/>
      <c r="M434" s="33"/>
      <c r="N434" s="12"/>
      <c r="O434" s="12"/>
      <c r="P434" s="12"/>
    </row>
    <row r="435" spans="1:16" ht="29.25" customHeight="1">
      <c r="A435" s="12"/>
      <c r="B435" s="12"/>
      <c r="C435" s="12"/>
      <c r="D435" s="12"/>
      <c r="E435" s="12"/>
      <c r="F435" s="12"/>
      <c r="G435" s="14" t="s">
        <v>782</v>
      </c>
      <c r="H435" s="12"/>
      <c r="I435" s="12"/>
      <c r="J435" s="105"/>
      <c r="K435" s="12"/>
      <c r="L435" s="12"/>
      <c r="M435" s="33"/>
      <c r="N435" s="12"/>
      <c r="O435" s="12"/>
      <c r="P435" s="12"/>
    </row>
    <row r="436" spans="1:16" ht="29.25" customHeight="1">
      <c r="A436" s="12"/>
      <c r="B436" s="12"/>
      <c r="C436" s="12"/>
      <c r="D436" s="12"/>
      <c r="E436" s="12"/>
      <c r="F436" s="12"/>
      <c r="G436" s="14" t="s">
        <v>783</v>
      </c>
      <c r="H436" s="12"/>
      <c r="I436" s="12"/>
      <c r="J436" s="105"/>
      <c r="K436" s="12"/>
      <c r="L436" s="12"/>
      <c r="M436" s="33"/>
      <c r="N436" s="12"/>
      <c r="O436" s="12"/>
      <c r="P436" s="12"/>
    </row>
    <row r="437" spans="1:16" ht="29.25" customHeight="1">
      <c r="A437" s="12"/>
      <c r="B437" s="12"/>
      <c r="C437" s="12"/>
      <c r="D437" s="12"/>
      <c r="E437" s="12"/>
      <c r="F437" s="12"/>
      <c r="G437" s="14" t="s">
        <v>784</v>
      </c>
      <c r="H437" s="12"/>
      <c r="I437" s="12"/>
      <c r="J437" s="105"/>
      <c r="K437" s="12"/>
      <c r="L437" s="12"/>
      <c r="M437" s="33"/>
      <c r="N437" s="12"/>
      <c r="O437" s="12"/>
      <c r="P437" s="12"/>
    </row>
    <row r="438" spans="1:16" ht="29.25" customHeight="1">
      <c r="A438" s="12"/>
      <c r="B438" s="12"/>
      <c r="C438" s="12"/>
      <c r="D438" s="12"/>
      <c r="E438" s="12"/>
      <c r="F438" s="12"/>
      <c r="G438" s="14" t="s">
        <v>785</v>
      </c>
      <c r="H438" s="12"/>
      <c r="I438" s="12"/>
      <c r="J438" s="105"/>
      <c r="K438" s="12"/>
      <c r="L438" s="12"/>
      <c r="M438" s="33"/>
      <c r="N438" s="12"/>
      <c r="O438" s="12"/>
      <c r="P438" s="12"/>
    </row>
    <row r="439" spans="1:16" ht="29.25" customHeight="1">
      <c r="A439" s="12"/>
      <c r="B439" s="12"/>
      <c r="C439" s="12"/>
      <c r="D439" s="12"/>
      <c r="E439" s="12"/>
      <c r="F439" s="12"/>
      <c r="G439" s="14" t="s">
        <v>786</v>
      </c>
      <c r="H439" s="12"/>
      <c r="I439" s="12"/>
      <c r="J439" s="105"/>
      <c r="K439" s="12"/>
      <c r="L439" s="12"/>
      <c r="M439" s="33"/>
      <c r="N439" s="12"/>
      <c r="O439" s="12"/>
      <c r="P439" s="12"/>
    </row>
    <row r="440" spans="1:16" ht="29.25" customHeight="1">
      <c r="A440" s="12"/>
      <c r="B440" s="12"/>
      <c r="C440" s="12"/>
      <c r="D440" s="12"/>
      <c r="E440" s="12"/>
      <c r="F440" s="12"/>
      <c r="G440" s="14" t="s">
        <v>787</v>
      </c>
      <c r="H440" s="12"/>
      <c r="I440" s="12"/>
      <c r="J440" s="105"/>
      <c r="K440" s="12"/>
      <c r="L440" s="12"/>
      <c r="M440" s="33"/>
      <c r="N440" s="12"/>
      <c r="O440" s="12"/>
      <c r="P440" s="12"/>
    </row>
    <row r="441" spans="1:16" ht="29.25" customHeight="1">
      <c r="A441" s="12"/>
      <c r="B441" s="12"/>
      <c r="C441" s="12"/>
      <c r="D441" s="12"/>
      <c r="E441" s="12"/>
      <c r="F441" s="12"/>
      <c r="G441" s="14" t="s">
        <v>788</v>
      </c>
      <c r="H441" s="12"/>
      <c r="I441" s="12"/>
      <c r="J441" s="105"/>
      <c r="K441" s="12"/>
      <c r="L441" s="12"/>
      <c r="M441" s="33"/>
      <c r="N441" s="12"/>
      <c r="O441" s="12"/>
      <c r="P441" s="12"/>
    </row>
    <row r="442" spans="1:16" ht="29.25" customHeight="1">
      <c r="A442" s="12"/>
      <c r="B442" s="12"/>
      <c r="C442" s="12"/>
      <c r="D442" s="12"/>
      <c r="E442" s="12"/>
      <c r="F442" s="12"/>
      <c r="G442" s="14" t="s">
        <v>789</v>
      </c>
      <c r="H442" s="12"/>
      <c r="I442" s="12"/>
      <c r="J442" s="105"/>
      <c r="K442" s="12"/>
      <c r="L442" s="12"/>
      <c r="M442" s="33"/>
      <c r="N442" s="12"/>
      <c r="O442" s="12"/>
      <c r="P442" s="12"/>
    </row>
    <row r="443" spans="1:16" ht="29.25" customHeight="1">
      <c r="A443" s="12"/>
      <c r="B443" s="12"/>
      <c r="C443" s="12"/>
      <c r="D443" s="12"/>
      <c r="E443" s="12"/>
      <c r="F443" s="12"/>
      <c r="G443" s="14" t="s">
        <v>790</v>
      </c>
      <c r="H443" s="12"/>
      <c r="I443" s="12"/>
      <c r="J443" s="105"/>
      <c r="K443" s="12"/>
      <c r="L443" s="12"/>
      <c r="M443" s="33"/>
      <c r="N443" s="12"/>
      <c r="O443" s="12"/>
      <c r="P443" s="12"/>
    </row>
    <row r="444" spans="1:16" ht="29.25" customHeight="1">
      <c r="A444" s="12"/>
      <c r="B444" s="12"/>
      <c r="C444" s="12"/>
      <c r="D444" s="12"/>
      <c r="E444" s="12"/>
      <c r="F444" s="12"/>
      <c r="G444" s="14" t="s">
        <v>791</v>
      </c>
      <c r="H444" s="12"/>
      <c r="I444" s="12"/>
      <c r="J444" s="105"/>
      <c r="K444" s="12"/>
      <c r="L444" s="12"/>
      <c r="M444" s="33"/>
      <c r="N444" s="12"/>
      <c r="O444" s="12"/>
      <c r="P444" s="12"/>
    </row>
    <row r="445" spans="1:16" ht="29.25" customHeight="1">
      <c r="A445" s="12"/>
      <c r="B445" s="12"/>
      <c r="C445" s="12"/>
      <c r="D445" s="12"/>
      <c r="E445" s="12"/>
      <c r="F445" s="12"/>
      <c r="G445" s="14" t="s">
        <v>792</v>
      </c>
      <c r="H445" s="12"/>
      <c r="I445" s="12"/>
      <c r="J445" s="105"/>
      <c r="K445" s="12"/>
      <c r="L445" s="12"/>
      <c r="M445" s="33"/>
      <c r="N445" s="12"/>
      <c r="O445" s="12"/>
      <c r="P445" s="12"/>
    </row>
    <row r="446" spans="1:16" ht="29.25" customHeight="1">
      <c r="A446" s="12"/>
      <c r="B446" s="12"/>
      <c r="C446" s="12"/>
      <c r="D446" s="12"/>
      <c r="E446" s="12"/>
      <c r="F446" s="12"/>
      <c r="G446" s="14" t="s">
        <v>793</v>
      </c>
      <c r="H446" s="12"/>
      <c r="I446" s="12"/>
      <c r="J446" s="105"/>
      <c r="K446" s="12"/>
      <c r="L446" s="12"/>
      <c r="M446" s="33"/>
      <c r="N446" s="12"/>
      <c r="O446" s="12"/>
      <c r="P446" s="12"/>
    </row>
    <row r="447" spans="1:16" ht="29.25" customHeight="1">
      <c r="A447" s="12"/>
      <c r="B447" s="12"/>
      <c r="C447" s="12"/>
      <c r="D447" s="12"/>
      <c r="E447" s="12"/>
      <c r="F447" s="12"/>
      <c r="G447" s="14" t="s">
        <v>794</v>
      </c>
      <c r="H447" s="12"/>
      <c r="I447" s="12"/>
      <c r="J447" s="105"/>
      <c r="K447" s="12"/>
      <c r="L447" s="12"/>
      <c r="M447" s="33"/>
      <c r="N447" s="12"/>
      <c r="O447" s="12"/>
      <c r="P447" s="12"/>
    </row>
    <row r="448" spans="1:16" ht="29.25" customHeight="1">
      <c r="A448" s="12"/>
      <c r="B448" s="12"/>
      <c r="C448" s="12"/>
      <c r="D448" s="12"/>
      <c r="E448" s="12"/>
      <c r="F448" s="12"/>
      <c r="G448" s="14" t="s">
        <v>795</v>
      </c>
      <c r="H448" s="12"/>
      <c r="I448" s="12"/>
      <c r="J448" s="105"/>
      <c r="K448" s="12"/>
      <c r="L448" s="12"/>
      <c r="M448" s="33"/>
      <c r="N448" s="12"/>
      <c r="O448" s="12"/>
      <c r="P448" s="12"/>
    </row>
    <row r="449" spans="1:16" ht="29.25" customHeight="1">
      <c r="A449" s="12"/>
      <c r="B449" s="12"/>
      <c r="C449" s="12"/>
      <c r="D449" s="12"/>
      <c r="E449" s="12"/>
      <c r="F449" s="12"/>
      <c r="G449" s="14" t="s">
        <v>796</v>
      </c>
      <c r="H449" s="12"/>
      <c r="I449" s="12"/>
      <c r="J449" s="105"/>
      <c r="K449" s="12"/>
      <c r="L449" s="12"/>
      <c r="M449" s="33"/>
      <c r="N449" s="12"/>
      <c r="O449" s="12"/>
      <c r="P449" s="12"/>
    </row>
    <row r="450" spans="1:16" ht="29.25" customHeight="1">
      <c r="A450" s="12"/>
      <c r="B450" s="12"/>
      <c r="C450" s="12"/>
      <c r="D450" s="12"/>
      <c r="E450" s="12"/>
      <c r="F450" s="12"/>
      <c r="G450" s="14" t="s">
        <v>797</v>
      </c>
      <c r="H450" s="12"/>
      <c r="I450" s="12"/>
      <c r="J450" s="105"/>
      <c r="K450" s="12"/>
      <c r="L450" s="12"/>
      <c r="M450" s="33"/>
      <c r="N450" s="12"/>
      <c r="O450" s="12"/>
      <c r="P450" s="12"/>
    </row>
    <row r="451" spans="1:16" ht="29.25" customHeight="1">
      <c r="A451" s="12"/>
      <c r="B451" s="12"/>
      <c r="C451" s="12"/>
      <c r="D451" s="12"/>
      <c r="E451" s="12"/>
      <c r="F451" s="12"/>
      <c r="G451" s="14" t="s">
        <v>798</v>
      </c>
      <c r="H451" s="12"/>
      <c r="I451" s="12"/>
      <c r="J451" s="105"/>
      <c r="K451" s="12"/>
      <c r="L451" s="12"/>
      <c r="M451" s="33"/>
      <c r="N451" s="12"/>
      <c r="O451" s="12"/>
      <c r="P451" s="12"/>
    </row>
    <row r="452" spans="1:16" ht="29.25" customHeight="1">
      <c r="A452" s="12"/>
      <c r="B452" s="12"/>
      <c r="C452" s="12"/>
      <c r="D452" s="12"/>
      <c r="E452" s="12"/>
      <c r="F452" s="12"/>
      <c r="G452" s="14" t="s">
        <v>799</v>
      </c>
      <c r="H452" s="12"/>
      <c r="I452" s="12"/>
      <c r="J452" s="105"/>
      <c r="K452" s="12"/>
      <c r="L452" s="12"/>
      <c r="M452" s="33"/>
      <c r="N452" s="12"/>
      <c r="O452" s="12"/>
      <c r="P452" s="12"/>
    </row>
    <row r="453" spans="1:16" ht="29.25" customHeight="1">
      <c r="A453" s="12"/>
      <c r="B453" s="12"/>
      <c r="C453" s="12"/>
      <c r="D453" s="12"/>
      <c r="E453" s="12"/>
      <c r="F453" s="12"/>
      <c r="G453" s="14" t="s">
        <v>800</v>
      </c>
      <c r="H453" s="12"/>
      <c r="I453" s="12"/>
      <c r="J453" s="105"/>
      <c r="K453" s="12"/>
      <c r="L453" s="12"/>
      <c r="M453" s="33"/>
      <c r="N453" s="12"/>
      <c r="O453" s="12"/>
      <c r="P453" s="12"/>
    </row>
    <row r="454" spans="1:16" ht="29.25" customHeight="1">
      <c r="A454" s="12"/>
      <c r="B454" s="12"/>
      <c r="C454" s="12"/>
      <c r="D454" s="12"/>
      <c r="E454" s="12"/>
      <c r="F454" s="12"/>
      <c r="G454" s="14" t="s">
        <v>801</v>
      </c>
      <c r="H454" s="12"/>
      <c r="I454" s="12"/>
      <c r="J454" s="105"/>
      <c r="K454" s="12"/>
      <c r="L454" s="12"/>
      <c r="M454" s="33"/>
      <c r="N454" s="12"/>
      <c r="O454" s="12"/>
      <c r="P454" s="12"/>
    </row>
    <row r="455" spans="1:16" ht="29.25" customHeight="1">
      <c r="A455" s="12"/>
      <c r="B455" s="12"/>
      <c r="C455" s="12"/>
      <c r="D455" s="12"/>
      <c r="E455" s="12"/>
      <c r="F455" s="12"/>
      <c r="G455" s="14" t="s">
        <v>802</v>
      </c>
      <c r="H455" s="12"/>
      <c r="I455" s="12"/>
      <c r="J455" s="105"/>
      <c r="K455" s="12"/>
      <c r="L455" s="12"/>
      <c r="M455" s="33"/>
      <c r="N455" s="12"/>
      <c r="O455" s="12"/>
      <c r="P455" s="12"/>
    </row>
    <row r="456" spans="1:16" ht="29.25" customHeight="1">
      <c r="A456" s="12"/>
      <c r="B456" s="12"/>
      <c r="C456" s="12"/>
      <c r="D456" s="12"/>
      <c r="E456" s="12"/>
      <c r="F456" s="12"/>
      <c r="G456" s="14" t="s">
        <v>803</v>
      </c>
      <c r="H456" s="12"/>
      <c r="I456" s="12"/>
      <c r="J456" s="105"/>
      <c r="K456" s="12"/>
      <c r="L456" s="12"/>
      <c r="M456" s="33"/>
      <c r="N456" s="12"/>
      <c r="O456" s="12"/>
      <c r="P456" s="12"/>
    </row>
    <row r="457" spans="1:16" ht="29.25" customHeight="1">
      <c r="A457" s="12"/>
      <c r="B457" s="12"/>
      <c r="C457" s="12"/>
      <c r="D457" s="12"/>
      <c r="E457" s="12"/>
      <c r="F457" s="12"/>
      <c r="G457" s="14" t="s">
        <v>804</v>
      </c>
      <c r="H457" s="12"/>
      <c r="I457" s="12"/>
      <c r="J457" s="105"/>
      <c r="K457" s="12"/>
      <c r="L457" s="12"/>
      <c r="M457" s="33"/>
      <c r="N457" s="12"/>
      <c r="O457" s="12"/>
      <c r="P457" s="12"/>
    </row>
    <row r="458" spans="1:16" ht="29.25" customHeight="1">
      <c r="A458" s="12"/>
      <c r="B458" s="12"/>
      <c r="C458" s="12"/>
      <c r="D458" s="12"/>
      <c r="E458" s="12"/>
      <c r="F458" s="12"/>
      <c r="G458" s="14" t="s">
        <v>103</v>
      </c>
      <c r="H458" s="12"/>
      <c r="I458" s="12"/>
      <c r="J458" s="105"/>
      <c r="K458" s="12"/>
      <c r="L458" s="12"/>
      <c r="M458" s="33"/>
      <c r="N458" s="12"/>
      <c r="O458" s="12"/>
      <c r="P458" s="12"/>
    </row>
    <row r="459" spans="1:16" ht="29.25" customHeight="1">
      <c r="A459" s="12"/>
      <c r="B459" s="12"/>
      <c r="C459" s="12"/>
      <c r="D459" s="12"/>
      <c r="E459" s="12"/>
      <c r="F459" s="12"/>
      <c r="G459" s="14" t="s">
        <v>805</v>
      </c>
      <c r="H459" s="12"/>
      <c r="I459" s="12"/>
      <c r="J459" s="105"/>
      <c r="K459" s="12"/>
      <c r="L459" s="12"/>
      <c r="M459" s="33"/>
      <c r="N459" s="12"/>
      <c r="O459" s="12"/>
      <c r="P459" s="12"/>
    </row>
    <row r="460" spans="1:16" ht="29.25" customHeight="1">
      <c r="A460" s="12"/>
      <c r="B460" s="12"/>
      <c r="C460" s="12"/>
      <c r="D460" s="12"/>
      <c r="E460" s="12"/>
      <c r="F460" s="12"/>
      <c r="G460" s="14" t="s">
        <v>806</v>
      </c>
      <c r="H460" s="12"/>
      <c r="I460" s="12"/>
      <c r="J460" s="105"/>
      <c r="K460" s="12"/>
      <c r="L460" s="12"/>
      <c r="M460" s="33"/>
      <c r="N460" s="12"/>
      <c r="O460" s="12"/>
      <c r="P460" s="12"/>
    </row>
    <row r="461" spans="1:16" ht="29.25" customHeight="1">
      <c r="A461" s="12"/>
      <c r="B461" s="12"/>
      <c r="C461" s="12"/>
      <c r="D461" s="12"/>
      <c r="E461" s="12"/>
      <c r="F461" s="12"/>
      <c r="G461" s="14" t="s">
        <v>807</v>
      </c>
      <c r="H461" s="12"/>
      <c r="I461" s="12"/>
      <c r="J461" s="105"/>
      <c r="K461" s="12"/>
      <c r="L461" s="12"/>
      <c r="M461" s="33"/>
      <c r="N461" s="12"/>
      <c r="O461" s="12"/>
      <c r="P461" s="12"/>
    </row>
    <row r="462" spans="1:16" ht="29.25" customHeight="1">
      <c r="A462" s="12"/>
      <c r="B462" s="12"/>
      <c r="C462" s="12"/>
      <c r="D462" s="12"/>
      <c r="E462" s="12"/>
      <c r="F462" s="12"/>
      <c r="G462" s="14" t="s">
        <v>808</v>
      </c>
      <c r="H462" s="12"/>
      <c r="I462" s="12"/>
      <c r="J462" s="105"/>
      <c r="K462" s="12"/>
      <c r="L462" s="12"/>
      <c r="M462" s="33"/>
      <c r="N462" s="12"/>
      <c r="O462" s="12"/>
      <c r="P462" s="12"/>
    </row>
    <row r="463" spans="1:16" ht="29.25" customHeight="1">
      <c r="A463" s="12"/>
      <c r="B463" s="12"/>
      <c r="C463" s="12"/>
      <c r="D463" s="12"/>
      <c r="E463" s="12"/>
      <c r="F463" s="12"/>
      <c r="G463" s="14" t="s">
        <v>809</v>
      </c>
      <c r="H463" s="12"/>
      <c r="I463" s="12"/>
      <c r="J463" s="105"/>
      <c r="K463" s="12"/>
      <c r="L463" s="12"/>
      <c r="M463" s="33"/>
      <c r="N463" s="12"/>
      <c r="O463" s="12"/>
      <c r="P463" s="12"/>
    </row>
    <row r="464" spans="1:16" ht="29.25" customHeight="1">
      <c r="A464" s="12"/>
      <c r="B464" s="12"/>
      <c r="C464" s="12"/>
      <c r="D464" s="12"/>
      <c r="E464" s="12"/>
      <c r="F464" s="12"/>
      <c r="G464" s="14" t="s">
        <v>810</v>
      </c>
      <c r="H464" s="12"/>
      <c r="I464" s="12"/>
      <c r="J464" s="105"/>
      <c r="K464" s="12"/>
      <c r="L464" s="12"/>
      <c r="M464" s="33"/>
      <c r="N464" s="12"/>
      <c r="O464" s="12"/>
      <c r="P464" s="12"/>
    </row>
    <row r="465" spans="1:16" ht="29.25" customHeight="1">
      <c r="A465" s="12"/>
      <c r="B465" s="12"/>
      <c r="C465" s="12"/>
      <c r="D465" s="12"/>
      <c r="E465" s="12"/>
      <c r="F465" s="12"/>
      <c r="G465" s="14" t="s">
        <v>811</v>
      </c>
      <c r="H465" s="12"/>
      <c r="I465" s="12"/>
      <c r="J465" s="105"/>
      <c r="K465" s="12"/>
      <c r="L465" s="12"/>
      <c r="M465" s="33"/>
      <c r="N465" s="12"/>
      <c r="O465" s="12"/>
      <c r="P465" s="12"/>
    </row>
    <row r="466" spans="1:16" ht="29.25" customHeight="1">
      <c r="A466" s="12"/>
      <c r="B466" s="12"/>
      <c r="C466" s="12"/>
      <c r="D466" s="12"/>
      <c r="E466" s="12"/>
      <c r="F466" s="12"/>
      <c r="G466" s="14" t="s">
        <v>812</v>
      </c>
      <c r="H466" s="12"/>
      <c r="I466" s="12"/>
      <c r="J466" s="105"/>
      <c r="K466" s="12"/>
      <c r="L466" s="12"/>
      <c r="M466" s="33"/>
      <c r="N466" s="12"/>
      <c r="O466" s="12"/>
      <c r="P466" s="12"/>
    </row>
    <row r="467" spans="1:16" ht="29.25" customHeight="1">
      <c r="A467" s="12"/>
      <c r="B467" s="12"/>
      <c r="C467" s="12"/>
      <c r="D467" s="12"/>
      <c r="E467" s="12"/>
      <c r="F467" s="12"/>
      <c r="G467" s="14" t="s">
        <v>813</v>
      </c>
      <c r="H467" s="12"/>
      <c r="I467" s="12"/>
      <c r="J467" s="105"/>
      <c r="K467" s="12"/>
      <c r="L467" s="12"/>
      <c r="M467" s="33"/>
      <c r="N467" s="12"/>
      <c r="O467" s="12"/>
      <c r="P467" s="12"/>
    </row>
    <row r="468" spans="1:16" ht="29.25" customHeight="1">
      <c r="A468" s="12"/>
      <c r="B468" s="12"/>
      <c r="C468" s="12"/>
      <c r="D468" s="12"/>
      <c r="E468" s="12"/>
      <c r="F468" s="12"/>
      <c r="G468" s="14" t="s">
        <v>814</v>
      </c>
      <c r="H468" s="12"/>
      <c r="I468" s="12"/>
      <c r="J468" s="105"/>
      <c r="K468" s="12"/>
      <c r="L468" s="12"/>
      <c r="M468" s="33"/>
      <c r="N468" s="12"/>
      <c r="O468" s="12"/>
      <c r="P468" s="12"/>
    </row>
    <row r="469" spans="1:16" ht="29.25" customHeight="1">
      <c r="A469" s="12"/>
      <c r="B469" s="12"/>
      <c r="C469" s="12"/>
      <c r="D469" s="12"/>
      <c r="E469" s="12"/>
      <c r="F469" s="12"/>
      <c r="G469" s="14" t="s">
        <v>815</v>
      </c>
      <c r="H469" s="12"/>
      <c r="I469" s="12"/>
      <c r="J469" s="105"/>
      <c r="K469" s="12"/>
      <c r="L469" s="12"/>
      <c r="M469" s="33"/>
      <c r="N469" s="12"/>
      <c r="O469" s="12"/>
      <c r="P469" s="12"/>
    </row>
    <row r="470" spans="1:16" ht="29.25" customHeight="1">
      <c r="A470" s="12"/>
      <c r="B470" s="12"/>
      <c r="C470" s="12"/>
      <c r="D470" s="12"/>
      <c r="E470" s="12"/>
      <c r="F470" s="12"/>
      <c r="G470" s="14" t="s">
        <v>816</v>
      </c>
      <c r="H470" s="12"/>
      <c r="I470" s="12"/>
      <c r="J470" s="105"/>
      <c r="K470" s="12"/>
      <c r="L470" s="12"/>
      <c r="M470" s="33"/>
      <c r="N470" s="12"/>
      <c r="O470" s="12"/>
      <c r="P470" s="12"/>
    </row>
    <row r="471" spans="1:16" ht="29.25" customHeight="1">
      <c r="A471" s="12"/>
      <c r="B471" s="12"/>
      <c r="C471" s="12"/>
      <c r="D471" s="12"/>
      <c r="E471" s="12"/>
      <c r="F471" s="12"/>
      <c r="G471" s="14" t="s">
        <v>817</v>
      </c>
      <c r="H471" s="12"/>
      <c r="I471" s="12"/>
      <c r="J471" s="105"/>
      <c r="K471" s="12"/>
      <c r="L471" s="12"/>
      <c r="M471" s="33"/>
      <c r="N471" s="12"/>
      <c r="O471" s="12"/>
      <c r="P471" s="12"/>
    </row>
    <row r="472" spans="1:16" ht="29.25" customHeight="1">
      <c r="A472" s="12"/>
      <c r="B472" s="12"/>
      <c r="C472" s="12"/>
      <c r="D472" s="12"/>
      <c r="E472" s="12"/>
      <c r="F472" s="12"/>
      <c r="G472" s="14" t="s">
        <v>818</v>
      </c>
      <c r="H472" s="12"/>
      <c r="I472" s="12"/>
      <c r="J472" s="105"/>
      <c r="K472" s="12"/>
      <c r="L472" s="12"/>
      <c r="M472" s="33"/>
      <c r="N472" s="12"/>
      <c r="O472" s="12"/>
      <c r="P472" s="12"/>
    </row>
    <row r="473" spans="1:16" ht="29.25" customHeight="1">
      <c r="A473" s="12"/>
      <c r="B473" s="12"/>
      <c r="C473" s="12"/>
      <c r="D473" s="12"/>
      <c r="E473" s="12"/>
      <c r="F473" s="12"/>
      <c r="G473" s="14" t="s">
        <v>819</v>
      </c>
      <c r="H473" s="12"/>
      <c r="I473" s="12"/>
      <c r="J473" s="105"/>
      <c r="K473" s="12"/>
      <c r="L473" s="12"/>
      <c r="M473" s="33"/>
      <c r="N473" s="12"/>
      <c r="O473" s="12"/>
      <c r="P473" s="12"/>
    </row>
    <row r="474" spans="1:16" ht="29.25" customHeight="1">
      <c r="A474" s="12"/>
      <c r="B474" s="12"/>
      <c r="C474" s="12"/>
      <c r="D474" s="12"/>
      <c r="E474" s="12"/>
      <c r="F474" s="12"/>
      <c r="G474" s="14" t="s">
        <v>820</v>
      </c>
      <c r="H474" s="12"/>
      <c r="I474" s="12"/>
      <c r="J474" s="105"/>
      <c r="K474" s="12"/>
      <c r="L474" s="12"/>
      <c r="M474" s="33"/>
      <c r="N474" s="12"/>
      <c r="O474" s="12"/>
      <c r="P474" s="12"/>
    </row>
    <row r="475" spans="1:16" ht="29.25" customHeight="1">
      <c r="A475" s="12"/>
      <c r="B475" s="12"/>
      <c r="C475" s="12"/>
      <c r="D475" s="12"/>
      <c r="E475" s="12"/>
      <c r="F475" s="12"/>
      <c r="G475" s="14" t="s">
        <v>821</v>
      </c>
      <c r="H475" s="12"/>
      <c r="I475" s="12"/>
      <c r="J475" s="105"/>
      <c r="K475" s="12"/>
      <c r="L475" s="12"/>
      <c r="M475" s="33"/>
      <c r="N475" s="12"/>
      <c r="O475" s="12"/>
      <c r="P475" s="12"/>
    </row>
    <row r="476" spans="1:16" ht="29.25" customHeight="1">
      <c r="A476" s="12"/>
      <c r="B476" s="12"/>
      <c r="C476" s="12"/>
      <c r="D476" s="12"/>
      <c r="E476" s="12"/>
      <c r="F476" s="12"/>
      <c r="G476" s="14" t="s">
        <v>822</v>
      </c>
      <c r="H476" s="12"/>
      <c r="I476" s="12"/>
      <c r="J476" s="105"/>
      <c r="K476" s="12"/>
      <c r="L476" s="12"/>
      <c r="M476" s="33"/>
      <c r="N476" s="12"/>
      <c r="O476" s="12"/>
      <c r="P476" s="12"/>
    </row>
    <row r="477" spans="1:16" ht="29.25" customHeight="1">
      <c r="A477" s="12"/>
      <c r="B477" s="12"/>
      <c r="C477" s="12"/>
      <c r="D477" s="12"/>
      <c r="E477" s="12"/>
      <c r="F477" s="12"/>
      <c r="G477" s="14" t="s">
        <v>823</v>
      </c>
      <c r="H477" s="12"/>
      <c r="I477" s="12"/>
      <c r="J477" s="105"/>
      <c r="K477" s="12"/>
      <c r="L477" s="12"/>
      <c r="M477" s="33"/>
      <c r="N477" s="12"/>
      <c r="O477" s="12"/>
      <c r="P477" s="12"/>
    </row>
    <row r="478" spans="1:16" ht="29.25" customHeight="1">
      <c r="A478" s="12"/>
      <c r="B478" s="12"/>
      <c r="C478" s="12"/>
      <c r="D478" s="12"/>
      <c r="E478" s="12"/>
      <c r="F478" s="12"/>
      <c r="G478" s="14" t="s">
        <v>824</v>
      </c>
      <c r="H478" s="12"/>
      <c r="I478" s="12"/>
      <c r="J478" s="105"/>
      <c r="K478" s="12"/>
      <c r="L478" s="12"/>
      <c r="M478" s="33"/>
      <c r="N478" s="12"/>
      <c r="O478" s="12"/>
      <c r="P478" s="12"/>
    </row>
    <row r="479" spans="1:16" ht="29.25" customHeight="1">
      <c r="A479" s="12"/>
      <c r="B479" s="12"/>
      <c r="C479" s="12"/>
      <c r="D479" s="12"/>
      <c r="E479" s="12"/>
      <c r="F479" s="12"/>
      <c r="G479" s="14" t="s">
        <v>825</v>
      </c>
      <c r="H479" s="12"/>
      <c r="I479" s="12"/>
      <c r="J479" s="105"/>
      <c r="K479" s="12"/>
      <c r="L479" s="12"/>
      <c r="M479" s="33"/>
      <c r="N479" s="12"/>
      <c r="O479" s="12"/>
      <c r="P479" s="12"/>
    </row>
    <row r="480" spans="1:16" ht="29.25" customHeight="1">
      <c r="A480" s="12"/>
      <c r="B480" s="12"/>
      <c r="C480" s="12"/>
      <c r="D480" s="12"/>
      <c r="E480" s="12"/>
      <c r="F480" s="12"/>
      <c r="G480" s="14" t="s">
        <v>826</v>
      </c>
      <c r="H480" s="12"/>
      <c r="I480" s="12"/>
      <c r="J480" s="105"/>
      <c r="K480" s="12"/>
      <c r="L480" s="12"/>
      <c r="M480" s="33"/>
      <c r="N480" s="12"/>
      <c r="O480" s="12"/>
      <c r="P480" s="12"/>
    </row>
    <row r="481" spans="1:16" ht="29.25" customHeight="1">
      <c r="A481" s="12"/>
      <c r="B481" s="12"/>
      <c r="C481" s="12"/>
      <c r="D481" s="12"/>
      <c r="E481" s="12"/>
      <c r="F481" s="12"/>
      <c r="G481" s="14" t="s">
        <v>827</v>
      </c>
      <c r="H481" s="12"/>
      <c r="I481" s="12"/>
      <c r="J481" s="105"/>
      <c r="K481" s="12"/>
      <c r="L481" s="12"/>
      <c r="M481" s="33"/>
      <c r="N481" s="12"/>
      <c r="O481" s="12"/>
      <c r="P481" s="12"/>
    </row>
    <row r="482" spans="1:16" ht="29.25" customHeight="1">
      <c r="A482" s="12"/>
      <c r="B482" s="12"/>
      <c r="C482" s="12"/>
      <c r="D482" s="12"/>
      <c r="E482" s="12"/>
      <c r="F482" s="12"/>
      <c r="G482" s="14" t="s">
        <v>828</v>
      </c>
      <c r="H482" s="12"/>
      <c r="I482" s="12"/>
      <c r="J482" s="105"/>
      <c r="K482" s="12"/>
      <c r="L482" s="12"/>
      <c r="M482" s="33"/>
      <c r="N482" s="12"/>
      <c r="O482" s="12"/>
      <c r="P482" s="12"/>
    </row>
    <row r="483" spans="1:16" ht="29.25" customHeight="1">
      <c r="A483" s="12"/>
      <c r="B483" s="12"/>
      <c r="C483" s="12"/>
      <c r="D483" s="12"/>
      <c r="E483" s="12"/>
      <c r="F483" s="12"/>
      <c r="G483" s="14" t="s">
        <v>691</v>
      </c>
      <c r="H483" s="12"/>
      <c r="I483" s="12"/>
      <c r="J483" s="105"/>
      <c r="K483" s="12"/>
      <c r="L483" s="12"/>
      <c r="M483" s="33"/>
      <c r="N483" s="12"/>
      <c r="O483" s="12"/>
      <c r="P483" s="12"/>
    </row>
    <row r="484" spans="1:16" ht="29.25" customHeight="1">
      <c r="A484" s="12"/>
      <c r="B484" s="12"/>
      <c r="C484" s="12"/>
      <c r="D484" s="12"/>
      <c r="E484" s="12"/>
      <c r="F484" s="12"/>
      <c r="G484" s="14" t="s">
        <v>829</v>
      </c>
      <c r="H484" s="12"/>
      <c r="I484" s="12"/>
      <c r="J484" s="105"/>
      <c r="K484" s="12"/>
      <c r="L484" s="12"/>
      <c r="M484" s="33"/>
      <c r="N484" s="12"/>
      <c r="O484" s="12"/>
      <c r="P484" s="12"/>
    </row>
    <row r="485" spans="1:16" ht="29.25" customHeight="1">
      <c r="A485" s="12"/>
      <c r="B485" s="12"/>
      <c r="C485" s="12"/>
      <c r="D485" s="12"/>
      <c r="E485" s="12"/>
      <c r="F485" s="12"/>
      <c r="G485" s="14" t="s">
        <v>830</v>
      </c>
      <c r="H485" s="12"/>
      <c r="I485" s="12"/>
      <c r="J485" s="105"/>
      <c r="K485" s="12"/>
      <c r="L485" s="12"/>
      <c r="M485" s="33"/>
      <c r="N485" s="12"/>
      <c r="O485" s="12"/>
      <c r="P485" s="12"/>
    </row>
    <row r="486" spans="1:16" ht="29.25" customHeight="1">
      <c r="A486" s="12"/>
      <c r="B486" s="12"/>
      <c r="C486" s="12"/>
      <c r="D486" s="12"/>
      <c r="E486" s="12"/>
      <c r="F486" s="12"/>
      <c r="G486" s="14" t="s">
        <v>831</v>
      </c>
      <c r="H486" s="12"/>
      <c r="I486" s="12"/>
      <c r="J486" s="105"/>
      <c r="K486" s="12"/>
      <c r="L486" s="12"/>
      <c r="M486" s="33"/>
      <c r="N486" s="12"/>
      <c r="O486" s="12"/>
      <c r="P486" s="12"/>
    </row>
    <row r="487" spans="1:16" ht="29.25" customHeight="1">
      <c r="A487" s="12"/>
      <c r="B487" s="12"/>
      <c r="C487" s="12"/>
      <c r="D487" s="12"/>
      <c r="E487" s="12"/>
      <c r="F487" s="12"/>
      <c r="G487" s="14" t="s">
        <v>832</v>
      </c>
      <c r="H487" s="12"/>
      <c r="I487" s="12"/>
      <c r="J487" s="105"/>
      <c r="K487" s="12"/>
      <c r="L487" s="12"/>
      <c r="M487" s="33"/>
      <c r="N487" s="12"/>
      <c r="O487" s="12"/>
      <c r="P487" s="12"/>
    </row>
    <row r="488" spans="1:16" ht="29.25" customHeight="1">
      <c r="A488" s="12"/>
      <c r="B488" s="12"/>
      <c r="C488" s="12"/>
      <c r="D488" s="12"/>
      <c r="E488" s="12"/>
      <c r="F488" s="12"/>
      <c r="G488" s="14" t="s">
        <v>833</v>
      </c>
      <c r="H488" s="12"/>
      <c r="I488" s="12"/>
      <c r="J488" s="105"/>
      <c r="K488" s="12"/>
      <c r="L488" s="12"/>
      <c r="M488" s="33"/>
      <c r="N488" s="12"/>
      <c r="O488" s="12"/>
      <c r="P488" s="12"/>
    </row>
    <row r="489" spans="1:16" ht="29.25" customHeight="1">
      <c r="A489" s="12"/>
      <c r="B489" s="12"/>
      <c r="C489" s="12"/>
      <c r="D489" s="12"/>
      <c r="E489" s="12"/>
      <c r="F489" s="12"/>
      <c r="G489" s="14" t="s">
        <v>834</v>
      </c>
      <c r="H489" s="12"/>
      <c r="I489" s="12"/>
      <c r="J489" s="105"/>
      <c r="K489" s="12"/>
      <c r="L489" s="12"/>
      <c r="M489" s="33"/>
      <c r="N489" s="12"/>
      <c r="O489" s="12"/>
      <c r="P489" s="12"/>
    </row>
    <row r="490" spans="1:16" ht="29.25" customHeight="1">
      <c r="A490" s="12"/>
      <c r="B490" s="12"/>
      <c r="C490" s="12"/>
      <c r="D490" s="12"/>
      <c r="E490" s="12"/>
      <c r="F490" s="12"/>
      <c r="G490" s="14" t="s">
        <v>624</v>
      </c>
      <c r="H490" s="12"/>
      <c r="I490" s="12"/>
      <c r="J490" s="105"/>
      <c r="K490" s="12"/>
      <c r="L490" s="12"/>
      <c r="M490" s="33"/>
      <c r="N490" s="12"/>
      <c r="O490" s="12"/>
      <c r="P490" s="12"/>
    </row>
    <row r="491" spans="1:16" ht="29.25" customHeight="1">
      <c r="A491" s="12"/>
      <c r="B491" s="12"/>
      <c r="C491" s="12"/>
      <c r="D491" s="12"/>
      <c r="E491" s="12"/>
      <c r="F491" s="12"/>
      <c r="G491" s="14" t="s">
        <v>835</v>
      </c>
      <c r="H491" s="12"/>
      <c r="I491" s="12"/>
      <c r="J491" s="105"/>
      <c r="K491" s="12"/>
      <c r="L491" s="12"/>
      <c r="M491" s="33"/>
      <c r="N491" s="12"/>
      <c r="O491" s="12"/>
      <c r="P491" s="12"/>
    </row>
    <row r="492" spans="1:16" ht="29.25" customHeight="1">
      <c r="A492" s="12"/>
      <c r="B492" s="12"/>
      <c r="C492" s="12"/>
      <c r="D492" s="12"/>
      <c r="E492" s="12"/>
      <c r="F492" s="12"/>
      <c r="G492" s="14" t="s">
        <v>836</v>
      </c>
      <c r="H492" s="12"/>
      <c r="I492" s="12"/>
      <c r="J492" s="105"/>
      <c r="K492" s="12"/>
      <c r="L492" s="12"/>
      <c r="M492" s="33"/>
      <c r="N492" s="12"/>
      <c r="O492" s="12"/>
      <c r="P492" s="12"/>
    </row>
    <row r="493" spans="1:16" ht="29.25" customHeight="1">
      <c r="A493" s="12"/>
      <c r="B493" s="12"/>
      <c r="C493" s="12"/>
      <c r="D493" s="12"/>
      <c r="E493" s="12"/>
      <c r="F493" s="12"/>
      <c r="G493" s="14" t="s">
        <v>837</v>
      </c>
      <c r="H493" s="12"/>
      <c r="I493" s="12"/>
      <c r="J493" s="105"/>
      <c r="K493" s="12"/>
      <c r="L493" s="12"/>
      <c r="M493" s="33"/>
      <c r="N493" s="12"/>
      <c r="O493" s="12"/>
      <c r="P493" s="12"/>
    </row>
    <row r="494" spans="1:16" ht="29.25" customHeight="1">
      <c r="A494" s="12"/>
      <c r="B494" s="12"/>
      <c r="C494" s="12"/>
      <c r="D494" s="12"/>
      <c r="E494" s="12"/>
      <c r="F494" s="12"/>
      <c r="G494" s="14" t="s">
        <v>838</v>
      </c>
      <c r="H494" s="12"/>
      <c r="I494" s="12"/>
      <c r="J494" s="105"/>
      <c r="K494" s="12"/>
      <c r="L494" s="12"/>
      <c r="M494" s="33"/>
      <c r="N494" s="12"/>
      <c r="O494" s="12"/>
      <c r="P494" s="12"/>
    </row>
    <row r="495" spans="1:16" ht="29.25" customHeight="1">
      <c r="A495" s="12"/>
      <c r="B495" s="12"/>
      <c r="C495" s="12"/>
      <c r="D495" s="12"/>
      <c r="E495" s="12"/>
      <c r="F495" s="12"/>
      <c r="G495" s="14" t="s">
        <v>839</v>
      </c>
      <c r="H495" s="12"/>
      <c r="I495" s="12"/>
      <c r="J495" s="105"/>
      <c r="K495" s="12"/>
      <c r="L495" s="12"/>
      <c r="M495" s="33"/>
      <c r="N495" s="12"/>
      <c r="O495" s="12"/>
      <c r="P495" s="12"/>
    </row>
    <row r="496" spans="1:16" ht="29.25" customHeight="1">
      <c r="A496" s="12"/>
      <c r="B496" s="12"/>
      <c r="C496" s="12"/>
      <c r="D496" s="12"/>
      <c r="E496" s="12"/>
      <c r="F496" s="12"/>
      <c r="G496" s="14" t="s">
        <v>840</v>
      </c>
      <c r="H496" s="12"/>
      <c r="I496" s="12"/>
      <c r="J496" s="105"/>
      <c r="K496" s="12"/>
      <c r="L496" s="12"/>
      <c r="M496" s="33"/>
      <c r="N496" s="12"/>
      <c r="O496" s="12"/>
      <c r="P496" s="12"/>
    </row>
    <row r="497" spans="1:16" ht="29.25" customHeight="1">
      <c r="A497" s="12"/>
      <c r="B497" s="12"/>
      <c r="C497" s="12"/>
      <c r="D497" s="12"/>
      <c r="E497" s="12"/>
      <c r="F497" s="12"/>
      <c r="G497" s="14" t="s">
        <v>841</v>
      </c>
      <c r="H497" s="12"/>
      <c r="I497" s="12"/>
      <c r="J497" s="105"/>
      <c r="K497" s="12"/>
      <c r="L497" s="12"/>
      <c r="M497" s="33"/>
      <c r="N497" s="12"/>
      <c r="O497" s="12"/>
      <c r="P497" s="12"/>
    </row>
    <row r="498" spans="1:16" ht="29.25" customHeight="1">
      <c r="A498" s="12"/>
      <c r="B498" s="12"/>
      <c r="C498" s="12"/>
      <c r="D498" s="12"/>
      <c r="E498" s="12"/>
      <c r="F498" s="12"/>
      <c r="G498" s="14" t="s">
        <v>842</v>
      </c>
      <c r="H498" s="12"/>
      <c r="I498" s="12"/>
      <c r="J498" s="105"/>
      <c r="K498" s="12"/>
      <c r="L498" s="12"/>
      <c r="M498" s="33"/>
      <c r="N498" s="12"/>
      <c r="O498" s="12"/>
      <c r="P498" s="12"/>
    </row>
    <row r="499" spans="1:16" ht="29.25" customHeight="1">
      <c r="A499" s="12"/>
      <c r="B499" s="12"/>
      <c r="C499" s="12"/>
      <c r="D499" s="12"/>
      <c r="E499" s="12"/>
      <c r="F499" s="12"/>
      <c r="G499" s="14" t="s">
        <v>843</v>
      </c>
      <c r="H499" s="12"/>
      <c r="I499" s="12"/>
      <c r="J499" s="105"/>
      <c r="K499" s="12"/>
      <c r="L499" s="12"/>
      <c r="M499" s="33"/>
      <c r="N499" s="12"/>
      <c r="O499" s="12"/>
      <c r="P499" s="12"/>
    </row>
    <row r="500" spans="1:16" ht="29.25" customHeight="1">
      <c r="A500" s="12"/>
      <c r="B500" s="12"/>
      <c r="C500" s="12"/>
      <c r="D500" s="12"/>
      <c r="E500" s="12"/>
      <c r="F500" s="12"/>
      <c r="G500" s="14" t="s">
        <v>844</v>
      </c>
      <c r="H500" s="12"/>
      <c r="I500" s="12"/>
      <c r="J500" s="105"/>
      <c r="K500" s="12"/>
      <c r="L500" s="12"/>
      <c r="M500" s="33"/>
      <c r="N500" s="12"/>
      <c r="O500" s="12"/>
      <c r="P500" s="12"/>
    </row>
    <row r="501" spans="1:16" ht="29.25" customHeight="1">
      <c r="A501" s="12"/>
      <c r="B501" s="12"/>
      <c r="C501" s="12"/>
      <c r="D501" s="12"/>
      <c r="E501" s="12"/>
      <c r="F501" s="12"/>
      <c r="G501" s="14" t="s">
        <v>845</v>
      </c>
      <c r="H501" s="12"/>
      <c r="I501" s="12"/>
      <c r="J501" s="105"/>
      <c r="K501" s="12"/>
      <c r="L501" s="12"/>
      <c r="M501" s="33"/>
      <c r="N501" s="12"/>
      <c r="O501" s="12"/>
      <c r="P501" s="12"/>
    </row>
    <row r="502" spans="1:16" ht="29.25" customHeight="1">
      <c r="A502" s="12"/>
      <c r="B502" s="12"/>
      <c r="C502" s="12"/>
      <c r="D502" s="12"/>
      <c r="E502" s="12"/>
      <c r="F502" s="12"/>
      <c r="G502" s="14" t="s">
        <v>846</v>
      </c>
      <c r="H502" s="12"/>
      <c r="I502" s="12"/>
      <c r="J502" s="105"/>
      <c r="K502" s="12"/>
      <c r="L502" s="12"/>
      <c r="M502" s="33"/>
      <c r="N502" s="12"/>
      <c r="O502" s="12"/>
      <c r="P502" s="12"/>
    </row>
    <row r="503" spans="1:16" ht="29.25" customHeight="1">
      <c r="A503" s="12"/>
      <c r="B503" s="12"/>
      <c r="C503" s="12"/>
      <c r="D503" s="12"/>
      <c r="E503" s="12"/>
      <c r="F503" s="12"/>
      <c r="G503" s="14" t="s">
        <v>847</v>
      </c>
      <c r="H503" s="12"/>
      <c r="I503" s="12"/>
      <c r="J503" s="105"/>
      <c r="K503" s="12"/>
      <c r="L503" s="12"/>
      <c r="M503" s="33"/>
      <c r="N503" s="12"/>
      <c r="O503" s="12"/>
      <c r="P503" s="12"/>
    </row>
    <row r="504" spans="1:16" ht="29.25" customHeight="1">
      <c r="A504" s="12"/>
      <c r="B504" s="12"/>
      <c r="C504" s="12"/>
      <c r="D504" s="12"/>
      <c r="E504" s="12"/>
      <c r="F504" s="12"/>
      <c r="G504" s="14" t="s">
        <v>848</v>
      </c>
      <c r="H504" s="12"/>
      <c r="I504" s="12"/>
      <c r="J504" s="105"/>
      <c r="K504" s="12"/>
      <c r="L504" s="12"/>
      <c r="M504" s="33"/>
      <c r="N504" s="12"/>
      <c r="O504" s="12"/>
      <c r="P504" s="12"/>
    </row>
    <row r="505" spans="1:16" ht="29.25" customHeight="1">
      <c r="A505" s="12"/>
      <c r="B505" s="12"/>
      <c r="C505" s="12"/>
      <c r="D505" s="12"/>
      <c r="E505" s="12"/>
      <c r="F505" s="12"/>
      <c r="G505" s="14" t="s">
        <v>849</v>
      </c>
      <c r="H505" s="12"/>
      <c r="I505" s="12"/>
      <c r="J505" s="105"/>
      <c r="K505" s="12"/>
      <c r="L505" s="12"/>
      <c r="M505" s="33"/>
      <c r="N505" s="12"/>
      <c r="O505" s="12"/>
      <c r="P505" s="12"/>
    </row>
    <row r="506" spans="1:16" ht="29.25" customHeight="1">
      <c r="A506" s="12"/>
      <c r="B506" s="12"/>
      <c r="C506" s="12"/>
      <c r="D506" s="12"/>
      <c r="E506" s="12"/>
      <c r="F506" s="12"/>
      <c r="G506" s="14" t="s">
        <v>850</v>
      </c>
      <c r="H506" s="12"/>
      <c r="I506" s="12"/>
      <c r="J506" s="105"/>
      <c r="K506" s="12"/>
      <c r="L506" s="12"/>
      <c r="M506" s="33"/>
      <c r="N506" s="12"/>
      <c r="O506" s="12"/>
      <c r="P506" s="12"/>
    </row>
    <row r="507" spans="1:16" ht="29.25" customHeight="1">
      <c r="A507" s="12"/>
      <c r="B507" s="12"/>
      <c r="C507" s="12"/>
      <c r="D507" s="12"/>
      <c r="E507" s="12"/>
      <c r="F507" s="12"/>
      <c r="G507" s="14" t="s">
        <v>851</v>
      </c>
      <c r="H507" s="12"/>
      <c r="I507" s="12"/>
      <c r="J507" s="105"/>
      <c r="K507" s="12"/>
      <c r="L507" s="12"/>
      <c r="M507" s="33"/>
      <c r="N507" s="12"/>
      <c r="O507" s="12"/>
      <c r="P507" s="12"/>
    </row>
    <row r="508" spans="1:16" ht="29.25" customHeight="1">
      <c r="A508" s="12"/>
      <c r="B508" s="12"/>
      <c r="C508" s="12"/>
      <c r="D508" s="12"/>
      <c r="E508" s="12"/>
      <c r="F508" s="12"/>
      <c r="G508" s="14" t="s">
        <v>852</v>
      </c>
      <c r="H508" s="12"/>
      <c r="I508" s="12"/>
      <c r="J508" s="105"/>
      <c r="K508" s="12"/>
      <c r="L508" s="12"/>
      <c r="M508" s="33"/>
      <c r="N508" s="12"/>
      <c r="O508" s="12"/>
      <c r="P508" s="12"/>
    </row>
    <row r="509" spans="1:16" ht="29.25" customHeight="1">
      <c r="A509" s="12"/>
      <c r="B509" s="12"/>
      <c r="C509" s="12"/>
      <c r="D509" s="12"/>
      <c r="E509" s="12"/>
      <c r="F509" s="12"/>
      <c r="G509" s="14" t="s">
        <v>853</v>
      </c>
      <c r="H509" s="12"/>
      <c r="I509" s="12"/>
      <c r="J509" s="105"/>
      <c r="K509" s="12"/>
      <c r="L509" s="12"/>
      <c r="M509" s="33"/>
      <c r="N509" s="12"/>
      <c r="O509" s="12"/>
      <c r="P509" s="12"/>
    </row>
    <row r="510" spans="1:16" ht="29.25" customHeight="1">
      <c r="A510" s="12"/>
      <c r="B510" s="12"/>
      <c r="C510" s="12"/>
      <c r="D510" s="12"/>
      <c r="E510" s="12"/>
      <c r="F510" s="12"/>
      <c r="G510" s="14" t="s">
        <v>854</v>
      </c>
      <c r="H510" s="12"/>
      <c r="I510" s="12"/>
      <c r="J510" s="105"/>
      <c r="K510" s="12"/>
      <c r="L510" s="12"/>
      <c r="M510" s="33"/>
      <c r="N510" s="12"/>
      <c r="O510" s="12"/>
      <c r="P510" s="12"/>
    </row>
    <row r="511" spans="1:16" ht="29.25" customHeight="1">
      <c r="A511" s="12"/>
      <c r="B511" s="12"/>
      <c r="C511" s="12"/>
      <c r="D511" s="12"/>
      <c r="E511" s="12"/>
      <c r="F511" s="12"/>
      <c r="G511" s="14" t="s">
        <v>855</v>
      </c>
      <c r="H511" s="12"/>
      <c r="I511" s="12"/>
      <c r="J511" s="105"/>
      <c r="K511" s="12"/>
      <c r="L511" s="12"/>
      <c r="M511" s="33"/>
      <c r="N511" s="12"/>
      <c r="O511" s="12"/>
      <c r="P511" s="12"/>
    </row>
    <row r="512" spans="1:16" ht="29.25" customHeight="1">
      <c r="A512" s="12"/>
      <c r="B512" s="12"/>
      <c r="C512" s="12"/>
      <c r="D512" s="12"/>
      <c r="E512" s="12"/>
      <c r="F512" s="12"/>
      <c r="G512" s="14" t="s">
        <v>265</v>
      </c>
      <c r="H512" s="12"/>
      <c r="I512" s="12"/>
      <c r="J512" s="105"/>
      <c r="K512" s="12"/>
      <c r="L512" s="12"/>
      <c r="M512" s="33"/>
      <c r="N512" s="12"/>
      <c r="O512" s="12"/>
      <c r="P512" s="12"/>
    </row>
    <row r="513" spans="1:16" ht="29.25" customHeight="1">
      <c r="A513" s="12"/>
      <c r="B513" s="12"/>
      <c r="C513" s="12"/>
      <c r="D513" s="12"/>
      <c r="E513" s="12"/>
      <c r="F513" s="12"/>
      <c r="G513" s="14" t="s">
        <v>856</v>
      </c>
      <c r="H513" s="12"/>
      <c r="I513" s="12"/>
      <c r="J513" s="105"/>
      <c r="K513" s="12"/>
      <c r="L513" s="12"/>
      <c r="M513" s="33"/>
      <c r="N513" s="12"/>
      <c r="O513" s="12"/>
      <c r="P513" s="12"/>
    </row>
    <row r="514" spans="1:16" ht="29.25" customHeight="1">
      <c r="A514" s="12"/>
      <c r="B514" s="12"/>
      <c r="C514" s="12"/>
      <c r="D514" s="12"/>
      <c r="E514" s="12"/>
      <c r="F514" s="12"/>
      <c r="G514" s="14" t="s">
        <v>857</v>
      </c>
      <c r="H514" s="12"/>
      <c r="I514" s="12"/>
      <c r="J514" s="105"/>
      <c r="K514" s="12"/>
      <c r="L514" s="12"/>
      <c r="M514" s="33"/>
      <c r="N514" s="12"/>
      <c r="O514" s="12"/>
      <c r="P514" s="12"/>
    </row>
    <row r="515" spans="1:16" ht="29.25" customHeight="1">
      <c r="A515" s="12"/>
      <c r="B515" s="12"/>
      <c r="C515" s="12"/>
      <c r="D515" s="12"/>
      <c r="E515" s="12"/>
      <c r="F515" s="12"/>
      <c r="G515" s="14" t="s">
        <v>858</v>
      </c>
      <c r="H515" s="12"/>
      <c r="I515" s="12"/>
      <c r="J515" s="105"/>
      <c r="K515" s="12"/>
      <c r="L515" s="12"/>
      <c r="M515" s="33"/>
      <c r="N515" s="12"/>
      <c r="O515" s="12"/>
      <c r="P515" s="12"/>
    </row>
    <row r="516" spans="1:16" ht="29.25" customHeight="1">
      <c r="A516" s="12"/>
      <c r="B516" s="12"/>
      <c r="C516" s="12"/>
      <c r="D516" s="12"/>
      <c r="E516" s="12"/>
      <c r="F516" s="12"/>
      <c r="G516" s="14" t="s">
        <v>859</v>
      </c>
      <c r="H516" s="12"/>
      <c r="I516" s="12"/>
      <c r="J516" s="105"/>
      <c r="K516" s="12"/>
      <c r="L516" s="12"/>
      <c r="M516" s="33"/>
      <c r="N516" s="12"/>
      <c r="O516" s="12"/>
      <c r="P516" s="12"/>
    </row>
    <row r="517" spans="1:16" ht="29.25" customHeight="1">
      <c r="A517" s="12"/>
      <c r="B517" s="12"/>
      <c r="C517" s="12"/>
      <c r="D517" s="12"/>
      <c r="E517" s="12"/>
      <c r="F517" s="12"/>
      <c r="G517" s="14" t="s">
        <v>860</v>
      </c>
      <c r="H517" s="12"/>
      <c r="I517" s="12"/>
      <c r="J517" s="105"/>
      <c r="K517" s="12"/>
      <c r="L517" s="12"/>
      <c r="M517" s="33"/>
      <c r="N517" s="12"/>
      <c r="O517" s="12"/>
      <c r="P517" s="12"/>
    </row>
    <row r="518" spans="1:16" ht="29.25" customHeight="1">
      <c r="A518" s="12"/>
      <c r="B518" s="12"/>
      <c r="C518" s="12"/>
      <c r="D518" s="12"/>
      <c r="E518" s="12"/>
      <c r="F518" s="12"/>
      <c r="G518" s="14" t="s">
        <v>861</v>
      </c>
      <c r="H518" s="12"/>
      <c r="I518" s="12"/>
      <c r="J518" s="105"/>
      <c r="K518" s="12"/>
      <c r="L518" s="12"/>
      <c r="M518" s="33"/>
      <c r="N518" s="12"/>
      <c r="O518" s="12"/>
      <c r="P518" s="12"/>
    </row>
    <row r="519" spans="1:16" ht="29.25" customHeight="1">
      <c r="A519" s="12"/>
      <c r="B519" s="12"/>
      <c r="C519" s="12"/>
      <c r="D519" s="12"/>
      <c r="E519" s="12"/>
      <c r="F519" s="12"/>
      <c r="G519" s="14" t="s">
        <v>862</v>
      </c>
      <c r="H519" s="12"/>
      <c r="I519" s="12"/>
      <c r="J519" s="105"/>
      <c r="K519" s="12"/>
      <c r="L519" s="12"/>
      <c r="M519" s="33"/>
      <c r="N519" s="12"/>
      <c r="O519" s="12"/>
      <c r="P519" s="12"/>
    </row>
    <row r="520" spans="1:16" ht="29.25" customHeight="1">
      <c r="A520" s="12"/>
      <c r="B520" s="12"/>
      <c r="C520" s="12"/>
      <c r="D520" s="12"/>
      <c r="E520" s="12"/>
      <c r="F520" s="12"/>
      <c r="G520" s="14" t="s">
        <v>863</v>
      </c>
      <c r="H520" s="12"/>
      <c r="I520" s="12"/>
      <c r="J520" s="105"/>
      <c r="K520" s="12"/>
      <c r="L520" s="12"/>
      <c r="M520" s="33"/>
      <c r="N520" s="12"/>
      <c r="O520" s="12"/>
      <c r="P520" s="12"/>
    </row>
    <row r="521" spans="1:16" ht="29.25" customHeight="1">
      <c r="A521" s="12"/>
      <c r="B521" s="12"/>
      <c r="C521" s="12"/>
      <c r="D521" s="12"/>
      <c r="E521" s="12"/>
      <c r="F521" s="12"/>
      <c r="G521" s="14" t="s">
        <v>864</v>
      </c>
      <c r="H521" s="12"/>
      <c r="I521" s="12"/>
      <c r="J521" s="105"/>
      <c r="K521" s="12"/>
      <c r="L521" s="12"/>
      <c r="M521" s="33"/>
      <c r="N521" s="12"/>
      <c r="O521" s="12"/>
      <c r="P521" s="12"/>
    </row>
    <row r="522" spans="1:16" ht="29.25" customHeight="1">
      <c r="A522" s="12"/>
      <c r="B522" s="12"/>
      <c r="C522" s="12"/>
      <c r="D522" s="12"/>
      <c r="E522" s="12"/>
      <c r="F522" s="12"/>
      <c r="G522" s="14" t="s">
        <v>865</v>
      </c>
      <c r="H522" s="12"/>
      <c r="I522" s="12"/>
      <c r="J522" s="105"/>
      <c r="K522" s="12"/>
      <c r="L522" s="12"/>
      <c r="M522" s="33"/>
      <c r="N522" s="12"/>
      <c r="O522" s="12"/>
      <c r="P522" s="12"/>
    </row>
    <row r="523" spans="1:16" ht="29.25" customHeight="1">
      <c r="A523" s="12"/>
      <c r="B523" s="12"/>
      <c r="C523" s="12"/>
      <c r="D523" s="12"/>
      <c r="E523" s="12"/>
      <c r="F523" s="12"/>
      <c r="G523" s="14" t="s">
        <v>866</v>
      </c>
      <c r="H523" s="12"/>
      <c r="I523" s="12"/>
      <c r="J523" s="105"/>
      <c r="K523" s="12"/>
      <c r="L523" s="12"/>
      <c r="M523" s="33"/>
      <c r="N523" s="12"/>
      <c r="O523" s="12"/>
      <c r="P523" s="12"/>
    </row>
    <row r="524" spans="1:16" ht="29.25" customHeight="1">
      <c r="A524" s="12"/>
      <c r="B524" s="12"/>
      <c r="C524" s="12"/>
      <c r="D524" s="12"/>
      <c r="E524" s="12"/>
      <c r="F524" s="12"/>
      <c r="G524" s="14" t="s">
        <v>867</v>
      </c>
      <c r="H524" s="12"/>
      <c r="I524" s="12"/>
      <c r="J524" s="105"/>
      <c r="K524" s="12"/>
      <c r="L524" s="12"/>
      <c r="M524" s="33"/>
      <c r="N524" s="12"/>
      <c r="O524" s="12"/>
      <c r="P524" s="12"/>
    </row>
    <row r="525" spans="1:16" ht="29.25" customHeight="1">
      <c r="A525" s="12"/>
      <c r="B525" s="12"/>
      <c r="C525" s="12"/>
      <c r="D525" s="12"/>
      <c r="E525" s="12"/>
      <c r="F525" s="12"/>
      <c r="G525" s="14" t="s">
        <v>868</v>
      </c>
      <c r="H525" s="12"/>
      <c r="I525" s="12"/>
      <c r="J525" s="105"/>
      <c r="K525" s="12"/>
      <c r="L525" s="12"/>
      <c r="M525" s="33"/>
      <c r="N525" s="12"/>
      <c r="O525" s="12"/>
      <c r="P525" s="12"/>
    </row>
    <row r="526" spans="1:16" ht="29.25" customHeight="1">
      <c r="A526" s="12"/>
      <c r="B526" s="12"/>
      <c r="C526" s="12"/>
      <c r="D526" s="12"/>
      <c r="E526" s="12"/>
      <c r="F526" s="12"/>
      <c r="G526" s="14" t="s">
        <v>869</v>
      </c>
      <c r="H526" s="12"/>
      <c r="I526" s="12"/>
      <c r="J526" s="105"/>
      <c r="K526" s="12"/>
      <c r="L526" s="12"/>
      <c r="M526" s="33"/>
      <c r="N526" s="12"/>
      <c r="O526" s="12"/>
      <c r="P526" s="12"/>
    </row>
    <row r="527" spans="1:16" ht="29.25" customHeight="1">
      <c r="A527" s="12"/>
      <c r="B527" s="12"/>
      <c r="C527" s="12"/>
      <c r="D527" s="12"/>
      <c r="E527" s="12"/>
      <c r="F527" s="12"/>
      <c r="G527" s="14" t="s">
        <v>870</v>
      </c>
      <c r="H527" s="12"/>
      <c r="I527" s="12"/>
      <c r="J527" s="105"/>
      <c r="K527" s="12"/>
      <c r="L527" s="12"/>
      <c r="M527" s="33"/>
      <c r="N527" s="12"/>
      <c r="O527" s="12"/>
      <c r="P527" s="12"/>
    </row>
    <row r="528" spans="1:16" ht="29.25" customHeight="1">
      <c r="A528" s="12"/>
      <c r="B528" s="12"/>
      <c r="C528" s="12"/>
      <c r="D528" s="12"/>
      <c r="E528" s="12"/>
      <c r="F528" s="12"/>
      <c r="G528" s="14" t="s">
        <v>871</v>
      </c>
      <c r="H528" s="12"/>
      <c r="I528" s="12"/>
      <c r="J528" s="105"/>
      <c r="K528" s="12"/>
      <c r="L528" s="12"/>
      <c r="M528" s="33"/>
      <c r="N528" s="12"/>
      <c r="O528" s="12"/>
      <c r="P528" s="12"/>
    </row>
    <row r="529" spans="1:16" ht="29.25" customHeight="1">
      <c r="A529" s="12"/>
      <c r="B529" s="12"/>
      <c r="C529" s="12"/>
      <c r="D529" s="12"/>
      <c r="E529" s="12"/>
      <c r="F529" s="12"/>
      <c r="G529" s="14" t="s">
        <v>872</v>
      </c>
      <c r="H529" s="12"/>
      <c r="I529" s="12"/>
      <c r="J529" s="105"/>
      <c r="K529" s="12"/>
      <c r="L529" s="12"/>
      <c r="M529" s="33"/>
      <c r="N529" s="12"/>
      <c r="O529" s="12"/>
      <c r="P529" s="12"/>
    </row>
    <row r="530" spans="1:16" ht="29.25" customHeight="1">
      <c r="A530" s="12"/>
      <c r="B530" s="12"/>
      <c r="C530" s="12"/>
      <c r="D530" s="12"/>
      <c r="E530" s="12"/>
      <c r="F530" s="12"/>
      <c r="G530" s="14" t="s">
        <v>140</v>
      </c>
      <c r="H530" s="12"/>
      <c r="I530" s="12"/>
      <c r="J530" s="105"/>
      <c r="K530" s="12"/>
      <c r="L530" s="12"/>
      <c r="M530" s="33"/>
      <c r="N530" s="12"/>
      <c r="O530" s="12"/>
      <c r="P530" s="12"/>
    </row>
    <row r="531" spans="1:16" ht="29.25" customHeight="1">
      <c r="A531" s="12"/>
      <c r="B531" s="12"/>
      <c r="C531" s="12"/>
      <c r="D531" s="12"/>
      <c r="E531" s="12"/>
      <c r="F531" s="12"/>
      <c r="G531" s="14" t="s">
        <v>873</v>
      </c>
      <c r="H531" s="12"/>
      <c r="I531" s="12"/>
      <c r="J531" s="105"/>
      <c r="K531" s="12"/>
      <c r="L531" s="12"/>
      <c r="M531" s="33"/>
      <c r="N531" s="12"/>
      <c r="O531" s="12"/>
      <c r="P531" s="12"/>
    </row>
    <row r="532" spans="1:16" ht="29.25" customHeight="1">
      <c r="A532" s="12"/>
      <c r="B532" s="12"/>
      <c r="C532" s="12"/>
      <c r="D532" s="12"/>
      <c r="E532" s="12"/>
      <c r="F532" s="12"/>
      <c r="G532" s="14" t="s">
        <v>874</v>
      </c>
      <c r="H532" s="12"/>
      <c r="I532" s="12"/>
      <c r="J532" s="105"/>
      <c r="K532" s="12"/>
      <c r="L532" s="12"/>
      <c r="M532" s="33"/>
      <c r="N532" s="12"/>
      <c r="O532" s="12"/>
      <c r="P532" s="12"/>
    </row>
    <row r="533" spans="1:16" ht="29.25" customHeight="1">
      <c r="A533" s="12"/>
      <c r="B533" s="12"/>
      <c r="C533" s="12"/>
      <c r="D533" s="12"/>
      <c r="E533" s="12"/>
      <c r="F533" s="12"/>
      <c r="G533" s="14" t="s">
        <v>875</v>
      </c>
      <c r="H533" s="12"/>
      <c r="I533" s="12"/>
      <c r="J533" s="105"/>
      <c r="K533" s="12"/>
      <c r="L533" s="12"/>
      <c r="M533" s="33"/>
      <c r="N533" s="12"/>
      <c r="O533" s="12"/>
      <c r="P533" s="12"/>
    </row>
    <row r="534" spans="1:16" ht="29.25" customHeight="1">
      <c r="A534" s="12"/>
      <c r="B534" s="12"/>
      <c r="C534" s="12"/>
      <c r="D534" s="12"/>
      <c r="E534" s="12"/>
      <c r="F534" s="12"/>
      <c r="G534" s="14" t="s">
        <v>876</v>
      </c>
      <c r="H534" s="12"/>
      <c r="I534" s="12"/>
      <c r="J534" s="105"/>
      <c r="K534" s="12"/>
      <c r="L534" s="12"/>
      <c r="M534" s="33"/>
      <c r="N534" s="12"/>
      <c r="O534" s="12"/>
      <c r="P534" s="12"/>
    </row>
    <row r="535" spans="1:16" ht="29.25" customHeight="1">
      <c r="A535" s="12"/>
      <c r="B535" s="12"/>
      <c r="C535" s="12"/>
      <c r="D535" s="12"/>
      <c r="E535" s="12"/>
      <c r="F535" s="12"/>
      <c r="G535" s="14" t="s">
        <v>877</v>
      </c>
      <c r="H535" s="12"/>
      <c r="I535" s="12"/>
      <c r="J535" s="105"/>
      <c r="K535" s="12"/>
      <c r="L535" s="12"/>
      <c r="M535" s="33"/>
      <c r="N535" s="12"/>
      <c r="O535" s="12"/>
      <c r="P535" s="12"/>
    </row>
    <row r="536" spans="1:16" ht="29.25" customHeight="1">
      <c r="A536" s="12"/>
      <c r="B536" s="12"/>
      <c r="C536" s="12"/>
      <c r="D536" s="12"/>
      <c r="E536" s="12"/>
      <c r="F536" s="12"/>
      <c r="G536" s="14" t="s">
        <v>878</v>
      </c>
      <c r="H536" s="12"/>
      <c r="I536" s="12"/>
      <c r="J536" s="105"/>
      <c r="K536" s="12"/>
      <c r="L536" s="12"/>
      <c r="M536" s="33"/>
      <c r="N536" s="12"/>
      <c r="O536" s="12"/>
      <c r="P536" s="12"/>
    </row>
    <row r="537" spans="1:16" ht="29.25" customHeight="1">
      <c r="A537" s="12"/>
      <c r="B537" s="12"/>
      <c r="C537" s="12"/>
      <c r="D537" s="12"/>
      <c r="E537" s="12"/>
      <c r="F537" s="12"/>
      <c r="G537" s="14" t="s">
        <v>879</v>
      </c>
      <c r="H537" s="12"/>
      <c r="I537" s="12"/>
      <c r="J537" s="105"/>
      <c r="K537" s="12"/>
      <c r="L537" s="12"/>
      <c r="M537" s="33"/>
      <c r="N537" s="12"/>
      <c r="O537" s="12"/>
      <c r="P537" s="12"/>
    </row>
    <row r="538" spans="1:16" ht="29.25" customHeight="1">
      <c r="A538" s="12"/>
      <c r="B538" s="12"/>
      <c r="C538" s="12"/>
      <c r="D538" s="12"/>
      <c r="E538" s="12"/>
      <c r="F538" s="12"/>
      <c r="G538" s="14" t="s">
        <v>880</v>
      </c>
      <c r="H538" s="12"/>
      <c r="I538" s="12"/>
      <c r="J538" s="105"/>
      <c r="K538" s="12"/>
      <c r="L538" s="12"/>
      <c r="M538" s="33"/>
      <c r="N538" s="12"/>
      <c r="O538" s="12"/>
      <c r="P538" s="12"/>
    </row>
    <row r="539" spans="1:16" ht="29.25" customHeight="1">
      <c r="A539" s="12"/>
      <c r="B539" s="12"/>
      <c r="C539" s="12"/>
      <c r="D539" s="12"/>
      <c r="E539" s="12"/>
      <c r="F539" s="12"/>
      <c r="G539" s="14" t="s">
        <v>765</v>
      </c>
      <c r="H539" s="12"/>
      <c r="I539" s="12"/>
      <c r="J539" s="105"/>
      <c r="K539" s="12"/>
      <c r="L539" s="12"/>
      <c r="M539" s="33"/>
      <c r="N539" s="12"/>
      <c r="O539" s="12"/>
      <c r="P539" s="12"/>
    </row>
    <row r="540" spans="1:16" ht="29.25" customHeight="1">
      <c r="A540" s="12"/>
      <c r="B540" s="12"/>
      <c r="C540" s="12"/>
      <c r="D540" s="12"/>
      <c r="E540" s="12"/>
      <c r="F540" s="12"/>
      <c r="G540" s="14" t="s">
        <v>882</v>
      </c>
      <c r="H540" s="12"/>
      <c r="I540" s="12"/>
      <c r="J540" s="105"/>
      <c r="K540" s="12"/>
      <c r="L540" s="12"/>
      <c r="M540" s="33"/>
      <c r="N540" s="12"/>
      <c r="O540" s="12"/>
      <c r="P540" s="12"/>
    </row>
    <row r="541" spans="1:16" ht="29.25" customHeight="1">
      <c r="A541" s="12"/>
      <c r="B541" s="12"/>
      <c r="C541" s="12"/>
      <c r="D541" s="12"/>
      <c r="E541" s="12"/>
      <c r="F541" s="12"/>
      <c r="G541" s="14" t="s">
        <v>883</v>
      </c>
      <c r="H541" s="12"/>
      <c r="I541" s="12"/>
      <c r="J541" s="105"/>
      <c r="K541" s="12"/>
      <c r="L541" s="12"/>
      <c r="M541" s="33"/>
      <c r="N541" s="12"/>
      <c r="O541" s="12"/>
      <c r="P541" s="12"/>
    </row>
    <row r="542" spans="1:16" ht="29.25" customHeight="1">
      <c r="A542" s="12"/>
      <c r="B542" s="12"/>
      <c r="C542" s="12"/>
      <c r="D542" s="12"/>
      <c r="E542" s="12"/>
      <c r="F542" s="12"/>
      <c r="G542" s="14" t="s">
        <v>884</v>
      </c>
      <c r="H542" s="12"/>
      <c r="I542" s="12"/>
      <c r="J542" s="105"/>
      <c r="K542" s="12"/>
      <c r="L542" s="12"/>
      <c r="M542" s="33"/>
      <c r="N542" s="12"/>
      <c r="O542" s="12"/>
      <c r="P542" s="12"/>
    </row>
    <row r="543" spans="1:16" ht="29.25" customHeight="1">
      <c r="A543" s="12"/>
      <c r="B543" s="12"/>
      <c r="C543" s="12"/>
      <c r="D543" s="12"/>
      <c r="E543" s="12"/>
      <c r="F543" s="12"/>
      <c r="G543" s="14" t="s">
        <v>267</v>
      </c>
      <c r="H543" s="12"/>
      <c r="I543" s="12"/>
      <c r="J543" s="105"/>
      <c r="K543" s="12"/>
      <c r="L543" s="12"/>
      <c r="M543" s="33"/>
      <c r="N543" s="12"/>
      <c r="O543" s="12"/>
      <c r="P543" s="12"/>
    </row>
    <row r="544" spans="1:16" ht="29.25" customHeight="1">
      <c r="A544" s="12"/>
      <c r="B544" s="12"/>
      <c r="C544" s="12"/>
      <c r="D544" s="12"/>
      <c r="E544" s="12"/>
      <c r="F544" s="12"/>
      <c r="G544" s="14" t="s">
        <v>885</v>
      </c>
      <c r="H544" s="12"/>
      <c r="I544" s="12"/>
      <c r="J544" s="105"/>
      <c r="K544" s="12"/>
      <c r="L544" s="12"/>
      <c r="M544" s="33"/>
      <c r="N544" s="12"/>
      <c r="O544" s="12"/>
      <c r="P544" s="12"/>
    </row>
    <row r="545" spans="1:16" ht="29.25" customHeight="1">
      <c r="A545" s="12"/>
      <c r="B545" s="12"/>
      <c r="C545" s="12"/>
      <c r="D545" s="12"/>
      <c r="E545" s="12"/>
      <c r="F545" s="12"/>
      <c r="G545" s="14" t="s">
        <v>886</v>
      </c>
      <c r="H545" s="12"/>
      <c r="I545" s="12"/>
      <c r="J545" s="105"/>
      <c r="K545" s="12"/>
      <c r="L545" s="12"/>
      <c r="M545" s="33"/>
      <c r="N545" s="12"/>
      <c r="O545" s="12"/>
      <c r="P545" s="12"/>
    </row>
    <row r="546" spans="1:16" ht="29.25" customHeight="1">
      <c r="A546" s="12"/>
      <c r="B546" s="12"/>
      <c r="C546" s="12"/>
      <c r="D546" s="12"/>
      <c r="E546" s="12"/>
      <c r="F546" s="12"/>
      <c r="G546" s="14" t="s">
        <v>887</v>
      </c>
      <c r="H546" s="12"/>
      <c r="I546" s="12"/>
      <c r="J546" s="105"/>
      <c r="K546" s="12"/>
      <c r="L546" s="12"/>
      <c r="M546" s="33"/>
      <c r="N546" s="12"/>
      <c r="O546" s="12"/>
      <c r="P546" s="12"/>
    </row>
    <row r="547" spans="1:16" ht="29.25" customHeight="1">
      <c r="A547" s="12"/>
      <c r="B547" s="12"/>
      <c r="C547" s="12"/>
      <c r="D547" s="12"/>
      <c r="E547" s="12"/>
      <c r="F547" s="12"/>
      <c r="G547" s="14" t="s">
        <v>888</v>
      </c>
      <c r="H547" s="12"/>
      <c r="I547" s="12"/>
      <c r="J547" s="105"/>
      <c r="K547" s="12"/>
      <c r="L547" s="12"/>
      <c r="M547" s="33"/>
      <c r="N547" s="12"/>
      <c r="O547" s="12"/>
      <c r="P547" s="12"/>
    </row>
    <row r="548" spans="1:16" ht="29.25" customHeight="1">
      <c r="A548" s="12"/>
      <c r="B548" s="12"/>
      <c r="C548" s="12"/>
      <c r="D548" s="12"/>
      <c r="E548" s="12"/>
      <c r="F548" s="12"/>
      <c r="G548" s="14" t="s">
        <v>889</v>
      </c>
      <c r="H548" s="12"/>
      <c r="I548" s="12"/>
      <c r="J548" s="105"/>
      <c r="K548" s="12"/>
      <c r="L548" s="12"/>
      <c r="M548" s="33"/>
      <c r="N548" s="12"/>
      <c r="O548" s="12"/>
      <c r="P548" s="12"/>
    </row>
    <row r="549" spans="1:16" ht="29.25" customHeight="1">
      <c r="A549" s="12"/>
      <c r="B549" s="12"/>
      <c r="C549" s="12"/>
      <c r="D549" s="12"/>
      <c r="E549" s="12"/>
      <c r="F549" s="12"/>
      <c r="G549" s="14" t="s">
        <v>890</v>
      </c>
      <c r="H549" s="12"/>
      <c r="I549" s="12"/>
      <c r="J549" s="105"/>
      <c r="K549" s="12"/>
      <c r="L549" s="12"/>
      <c r="M549" s="33"/>
      <c r="N549" s="12"/>
      <c r="O549" s="12"/>
      <c r="P549" s="12"/>
    </row>
    <row r="550" spans="1:16" ht="29.25" customHeight="1">
      <c r="A550" s="12"/>
      <c r="B550" s="12"/>
      <c r="C550" s="12"/>
      <c r="D550" s="12"/>
      <c r="E550" s="12"/>
      <c r="F550" s="12"/>
      <c r="G550" s="14" t="s">
        <v>891</v>
      </c>
      <c r="H550" s="12"/>
      <c r="I550" s="12"/>
      <c r="J550" s="105"/>
      <c r="K550" s="12"/>
      <c r="L550" s="12"/>
      <c r="M550" s="33"/>
      <c r="N550" s="12"/>
      <c r="O550" s="12"/>
      <c r="P550" s="12"/>
    </row>
    <row r="551" spans="1:16" ht="29.25" customHeight="1">
      <c r="A551" s="12"/>
      <c r="B551" s="12"/>
      <c r="C551" s="12"/>
      <c r="D551" s="12"/>
      <c r="E551" s="12"/>
      <c r="F551" s="12"/>
      <c r="G551" s="14" t="s">
        <v>892</v>
      </c>
      <c r="H551" s="12"/>
      <c r="I551" s="12"/>
      <c r="J551" s="105"/>
      <c r="K551" s="12"/>
      <c r="L551" s="12"/>
      <c r="M551" s="33"/>
      <c r="N551" s="12"/>
      <c r="O551" s="12"/>
      <c r="P551" s="12"/>
    </row>
    <row r="552" spans="1:16" ht="29.25" customHeight="1">
      <c r="A552" s="12"/>
      <c r="B552" s="12"/>
      <c r="C552" s="12"/>
      <c r="D552" s="12"/>
      <c r="E552" s="12"/>
      <c r="F552" s="12"/>
      <c r="G552" s="14" t="s">
        <v>893</v>
      </c>
      <c r="H552" s="12"/>
      <c r="I552" s="12"/>
      <c r="J552" s="105"/>
      <c r="K552" s="12"/>
      <c r="L552" s="12"/>
      <c r="M552" s="33"/>
      <c r="N552" s="12"/>
      <c r="O552" s="12"/>
      <c r="P552" s="12"/>
    </row>
    <row r="553" spans="1:16" ht="29.25" customHeight="1">
      <c r="A553" s="12"/>
      <c r="B553" s="12"/>
      <c r="C553" s="12"/>
      <c r="D553" s="12"/>
      <c r="E553" s="12"/>
      <c r="F553" s="12"/>
      <c r="G553" s="14" t="s">
        <v>894</v>
      </c>
      <c r="H553" s="12"/>
      <c r="I553" s="12"/>
      <c r="J553" s="105"/>
      <c r="K553" s="12"/>
      <c r="L553" s="12"/>
      <c r="M553" s="33"/>
      <c r="N553" s="12"/>
      <c r="O553" s="12"/>
      <c r="P553" s="12"/>
    </row>
    <row r="554" spans="1:16" ht="29.25" customHeight="1">
      <c r="A554" s="12"/>
      <c r="B554" s="12"/>
      <c r="C554" s="12"/>
      <c r="D554" s="12"/>
      <c r="E554" s="12"/>
      <c r="F554" s="12"/>
      <c r="G554" s="14" t="s">
        <v>895</v>
      </c>
      <c r="H554" s="12"/>
      <c r="I554" s="12"/>
      <c r="J554" s="105"/>
      <c r="K554" s="12"/>
      <c r="L554" s="12"/>
      <c r="M554" s="33"/>
      <c r="N554" s="12"/>
      <c r="O554" s="12"/>
      <c r="P554" s="12"/>
    </row>
    <row r="555" spans="1:16" ht="29.25" customHeight="1">
      <c r="A555" s="12"/>
      <c r="B555" s="12"/>
      <c r="C555" s="12"/>
      <c r="D555" s="12"/>
      <c r="E555" s="12"/>
      <c r="F555" s="12"/>
      <c r="G555" s="14" t="s">
        <v>896</v>
      </c>
      <c r="H555" s="12"/>
      <c r="I555" s="12"/>
      <c r="J555" s="105"/>
      <c r="K555" s="12"/>
      <c r="L555" s="12"/>
      <c r="M555" s="33"/>
      <c r="N555" s="12"/>
      <c r="O555" s="12"/>
      <c r="P555" s="12"/>
    </row>
    <row r="556" spans="1:16" ht="29.25" customHeight="1">
      <c r="A556" s="12"/>
      <c r="B556" s="12"/>
      <c r="C556" s="12"/>
      <c r="D556" s="12"/>
      <c r="E556" s="12"/>
      <c r="F556" s="12"/>
      <c r="G556" s="14" t="s">
        <v>898</v>
      </c>
      <c r="H556" s="12"/>
      <c r="I556" s="12"/>
      <c r="J556" s="105"/>
      <c r="K556" s="12"/>
      <c r="L556" s="12"/>
      <c r="M556" s="33"/>
      <c r="N556" s="12"/>
      <c r="O556" s="12"/>
      <c r="P556" s="12"/>
    </row>
    <row r="557" spans="1:16" ht="29.25" customHeight="1">
      <c r="A557" s="12"/>
      <c r="B557" s="12"/>
      <c r="C557" s="12"/>
      <c r="D557" s="12"/>
      <c r="E557" s="12"/>
      <c r="F557" s="12"/>
      <c r="G557" s="14" t="s">
        <v>899</v>
      </c>
      <c r="H557" s="12"/>
      <c r="I557" s="12"/>
      <c r="J557" s="105"/>
      <c r="K557" s="12"/>
      <c r="L557" s="12"/>
      <c r="M557" s="33"/>
      <c r="N557" s="12"/>
      <c r="O557" s="12"/>
      <c r="P557" s="12"/>
    </row>
    <row r="558" spans="1:16" ht="29.25" customHeight="1">
      <c r="A558" s="12"/>
      <c r="B558" s="12"/>
      <c r="C558" s="12"/>
      <c r="D558" s="12"/>
      <c r="E558" s="12"/>
      <c r="F558" s="12"/>
      <c r="G558" s="14" t="s">
        <v>900</v>
      </c>
      <c r="H558" s="12"/>
      <c r="I558" s="12"/>
      <c r="J558" s="105"/>
      <c r="K558" s="12"/>
      <c r="L558" s="12"/>
      <c r="M558" s="33"/>
      <c r="N558" s="12"/>
      <c r="O558" s="12"/>
      <c r="P558" s="12"/>
    </row>
    <row r="559" spans="1:16" ht="29.25" customHeight="1">
      <c r="A559" s="12"/>
      <c r="B559" s="12"/>
      <c r="C559" s="12"/>
      <c r="D559" s="12"/>
      <c r="E559" s="12"/>
      <c r="F559" s="12"/>
      <c r="G559" s="14" t="s">
        <v>901</v>
      </c>
      <c r="H559" s="12"/>
      <c r="I559" s="12"/>
      <c r="J559" s="105"/>
      <c r="K559" s="12"/>
      <c r="L559" s="12"/>
      <c r="M559" s="33"/>
      <c r="N559" s="12"/>
      <c r="O559" s="12"/>
      <c r="P559" s="12"/>
    </row>
    <row r="560" spans="1:16" ht="29.25" customHeight="1">
      <c r="A560" s="12"/>
      <c r="B560" s="12"/>
      <c r="C560" s="12"/>
      <c r="D560" s="12"/>
      <c r="E560" s="12"/>
      <c r="F560" s="12"/>
      <c r="G560" s="14" t="s">
        <v>902</v>
      </c>
      <c r="H560" s="12"/>
      <c r="I560" s="12"/>
      <c r="J560" s="105"/>
      <c r="K560" s="12"/>
      <c r="L560" s="12"/>
      <c r="M560" s="33"/>
      <c r="N560" s="12"/>
      <c r="O560" s="12"/>
      <c r="P560" s="12"/>
    </row>
    <row r="561" spans="1:16" ht="29.25" customHeight="1">
      <c r="A561" s="12"/>
      <c r="B561" s="12"/>
      <c r="C561" s="12"/>
      <c r="D561" s="12"/>
      <c r="E561" s="12"/>
      <c r="F561" s="12"/>
      <c r="G561" s="14" t="s">
        <v>903</v>
      </c>
      <c r="H561" s="12"/>
      <c r="I561" s="12"/>
      <c r="J561" s="105"/>
      <c r="K561" s="12"/>
      <c r="L561" s="12"/>
      <c r="M561" s="33"/>
      <c r="N561" s="12"/>
      <c r="O561" s="12"/>
      <c r="P561" s="12"/>
    </row>
    <row r="562" spans="1:16" ht="29.25" customHeight="1">
      <c r="A562" s="12"/>
      <c r="B562" s="12"/>
      <c r="C562" s="12"/>
      <c r="D562" s="12"/>
      <c r="E562" s="12"/>
      <c r="F562" s="12"/>
      <c r="G562" s="14" t="s">
        <v>904</v>
      </c>
      <c r="H562" s="12"/>
      <c r="I562" s="12"/>
      <c r="J562" s="105"/>
      <c r="K562" s="12"/>
      <c r="L562" s="12"/>
      <c r="M562" s="33"/>
      <c r="N562" s="12"/>
      <c r="O562" s="12"/>
      <c r="P562" s="12"/>
    </row>
    <row r="563" spans="1:16" ht="29.25" customHeight="1">
      <c r="A563" s="12"/>
      <c r="B563" s="12"/>
      <c r="C563" s="12"/>
      <c r="D563" s="12"/>
      <c r="E563" s="12"/>
      <c r="F563" s="12"/>
      <c r="G563" s="14" t="s">
        <v>905</v>
      </c>
      <c r="H563" s="12"/>
      <c r="I563" s="12"/>
      <c r="J563" s="105"/>
      <c r="K563" s="12"/>
      <c r="L563" s="12"/>
      <c r="M563" s="33"/>
      <c r="N563" s="12"/>
      <c r="O563" s="12"/>
      <c r="P563" s="12"/>
    </row>
    <row r="564" spans="1:16" ht="29.25" customHeight="1">
      <c r="A564" s="12"/>
      <c r="B564" s="12"/>
      <c r="C564" s="12"/>
      <c r="D564" s="12"/>
      <c r="E564" s="12"/>
      <c r="F564" s="12"/>
      <c r="G564" s="14" t="s">
        <v>906</v>
      </c>
      <c r="H564" s="12"/>
      <c r="I564" s="12"/>
      <c r="J564" s="105"/>
      <c r="K564" s="12"/>
      <c r="L564" s="12"/>
      <c r="M564" s="33"/>
      <c r="N564" s="12"/>
      <c r="O564" s="12"/>
      <c r="P564" s="12"/>
    </row>
    <row r="565" spans="1:16" ht="29.25" customHeight="1">
      <c r="A565" s="12"/>
      <c r="B565" s="12"/>
      <c r="C565" s="12"/>
      <c r="D565" s="12"/>
      <c r="E565" s="12"/>
      <c r="F565" s="12"/>
      <c r="G565" s="14" t="s">
        <v>907</v>
      </c>
      <c r="H565" s="12"/>
      <c r="I565" s="12"/>
      <c r="J565" s="105"/>
      <c r="K565" s="12"/>
      <c r="L565" s="12"/>
      <c r="M565" s="33"/>
      <c r="N565" s="12"/>
      <c r="O565" s="12"/>
      <c r="P565" s="12"/>
    </row>
    <row r="566" spans="1:16" ht="29.25" customHeight="1">
      <c r="A566" s="12"/>
      <c r="B566" s="12"/>
      <c r="C566" s="12"/>
      <c r="D566" s="12"/>
      <c r="E566" s="12"/>
      <c r="F566" s="12"/>
      <c r="G566" s="14" t="s">
        <v>908</v>
      </c>
      <c r="H566" s="12"/>
      <c r="I566" s="12"/>
      <c r="J566" s="105"/>
      <c r="K566" s="12"/>
      <c r="L566" s="12"/>
      <c r="M566" s="33"/>
      <c r="N566" s="12"/>
      <c r="O566" s="12"/>
      <c r="P566" s="12"/>
    </row>
    <row r="567" spans="1:16" ht="29.25" customHeight="1">
      <c r="A567" s="12"/>
      <c r="B567" s="12"/>
      <c r="C567" s="12"/>
      <c r="D567" s="12"/>
      <c r="E567" s="12"/>
      <c r="F567" s="12"/>
      <c r="G567" s="14" t="s">
        <v>909</v>
      </c>
      <c r="H567" s="12"/>
      <c r="I567" s="12"/>
      <c r="J567" s="105"/>
      <c r="K567" s="12"/>
      <c r="L567" s="12"/>
      <c r="M567" s="33"/>
      <c r="N567" s="12"/>
      <c r="O567" s="12"/>
      <c r="P567" s="12"/>
    </row>
    <row r="568" spans="1:16" ht="29.25" customHeight="1">
      <c r="A568" s="12"/>
      <c r="B568" s="12"/>
      <c r="C568" s="12"/>
      <c r="D568" s="12"/>
      <c r="E568" s="12"/>
      <c r="F568" s="12"/>
      <c r="G568" s="14" t="s">
        <v>910</v>
      </c>
      <c r="H568" s="12"/>
      <c r="I568" s="12"/>
      <c r="J568" s="105"/>
      <c r="K568" s="12"/>
      <c r="L568" s="12"/>
      <c r="M568" s="33"/>
      <c r="N568" s="12"/>
      <c r="O568" s="12"/>
      <c r="P568" s="12"/>
    </row>
    <row r="569" spans="1:16" ht="29.25" customHeight="1">
      <c r="A569" s="12"/>
      <c r="B569" s="12"/>
      <c r="C569" s="12"/>
      <c r="D569" s="12"/>
      <c r="E569" s="12"/>
      <c r="F569" s="12"/>
      <c r="G569" s="14" t="s">
        <v>911</v>
      </c>
      <c r="H569" s="12"/>
      <c r="I569" s="12"/>
      <c r="J569" s="105"/>
      <c r="K569" s="12"/>
      <c r="L569" s="12"/>
      <c r="M569" s="33"/>
      <c r="N569" s="12"/>
      <c r="O569" s="12"/>
      <c r="P569" s="12"/>
    </row>
    <row r="570" spans="1:16" ht="29.25" customHeight="1">
      <c r="A570" s="12"/>
      <c r="B570" s="12"/>
      <c r="C570" s="12"/>
      <c r="D570" s="12"/>
      <c r="E570" s="12"/>
      <c r="F570" s="12"/>
      <c r="G570" s="14" t="s">
        <v>912</v>
      </c>
      <c r="H570" s="12"/>
      <c r="I570" s="12"/>
      <c r="J570" s="105"/>
      <c r="K570" s="12"/>
      <c r="L570" s="12"/>
      <c r="M570" s="33"/>
      <c r="N570" s="12"/>
      <c r="O570" s="12"/>
      <c r="P570" s="12"/>
    </row>
    <row r="571" spans="1:16" ht="29.25" customHeight="1">
      <c r="A571" s="12"/>
      <c r="B571" s="12"/>
      <c r="C571" s="12"/>
      <c r="D571" s="12"/>
      <c r="E571" s="12"/>
      <c r="F571" s="12"/>
      <c r="G571" s="14" t="s">
        <v>913</v>
      </c>
      <c r="H571" s="12"/>
      <c r="I571" s="12"/>
      <c r="J571" s="105"/>
      <c r="K571" s="12"/>
      <c r="L571" s="12"/>
      <c r="M571" s="33"/>
      <c r="N571" s="12"/>
      <c r="O571" s="12"/>
      <c r="P571" s="12"/>
    </row>
    <row r="572" spans="1:16" ht="29.25" customHeight="1">
      <c r="A572" s="12"/>
      <c r="B572" s="12"/>
      <c r="C572" s="12"/>
      <c r="D572" s="12"/>
      <c r="E572" s="12"/>
      <c r="F572" s="12"/>
      <c r="G572" s="14" t="s">
        <v>914</v>
      </c>
      <c r="H572" s="12"/>
      <c r="I572" s="12"/>
      <c r="J572" s="105"/>
      <c r="K572" s="12"/>
      <c r="L572" s="12"/>
      <c r="M572" s="33"/>
      <c r="N572" s="12"/>
      <c r="O572" s="12"/>
      <c r="P572" s="12"/>
    </row>
    <row r="573" spans="1:16" ht="29.25" customHeight="1">
      <c r="A573" s="12"/>
      <c r="B573" s="12"/>
      <c r="C573" s="12"/>
      <c r="D573" s="12"/>
      <c r="E573" s="12"/>
      <c r="F573" s="12"/>
      <c r="G573" s="14" t="s">
        <v>915</v>
      </c>
      <c r="H573" s="12"/>
      <c r="I573" s="12"/>
      <c r="J573" s="105"/>
      <c r="K573" s="12"/>
      <c r="L573" s="12"/>
      <c r="M573" s="33"/>
      <c r="N573" s="12"/>
      <c r="O573" s="12"/>
      <c r="P573" s="12"/>
    </row>
    <row r="574" spans="1:16" ht="29.25" customHeight="1">
      <c r="A574" s="12"/>
      <c r="B574" s="12"/>
      <c r="C574" s="12"/>
      <c r="D574" s="12"/>
      <c r="E574" s="12"/>
      <c r="F574" s="12"/>
      <c r="G574" s="14" t="s">
        <v>916</v>
      </c>
      <c r="H574" s="12"/>
      <c r="I574" s="12"/>
      <c r="J574" s="105"/>
      <c r="K574" s="12"/>
      <c r="L574" s="12"/>
      <c r="M574" s="33"/>
      <c r="N574" s="12"/>
      <c r="O574" s="12"/>
      <c r="P574" s="12"/>
    </row>
    <row r="575" spans="1:16" ht="29.25" customHeight="1">
      <c r="A575" s="12"/>
      <c r="B575" s="12"/>
      <c r="C575" s="12"/>
      <c r="D575" s="12"/>
      <c r="E575" s="12"/>
      <c r="F575" s="12"/>
      <c r="G575" s="14" t="s">
        <v>453</v>
      </c>
      <c r="H575" s="12"/>
      <c r="I575" s="12"/>
      <c r="J575" s="105"/>
      <c r="K575" s="12"/>
      <c r="L575" s="12"/>
      <c r="M575" s="33"/>
      <c r="N575" s="12"/>
      <c r="O575" s="12"/>
      <c r="P575" s="12"/>
    </row>
    <row r="576" spans="1:16" ht="29.25" customHeight="1">
      <c r="A576" s="12"/>
      <c r="B576" s="12"/>
      <c r="C576" s="12"/>
      <c r="D576" s="12"/>
      <c r="E576" s="12"/>
      <c r="F576" s="12"/>
      <c r="G576" s="14" t="s">
        <v>917</v>
      </c>
      <c r="H576" s="12"/>
      <c r="I576" s="12"/>
      <c r="J576" s="105"/>
      <c r="K576" s="12"/>
      <c r="L576" s="12"/>
      <c r="M576" s="33"/>
      <c r="N576" s="12"/>
      <c r="O576" s="12"/>
      <c r="P576" s="12"/>
    </row>
    <row r="577" spans="1:16" ht="29.25" customHeight="1">
      <c r="A577" s="12"/>
      <c r="B577" s="12"/>
      <c r="C577" s="12"/>
      <c r="D577" s="12"/>
      <c r="E577" s="12"/>
      <c r="F577" s="12"/>
      <c r="G577" s="14" t="s">
        <v>918</v>
      </c>
      <c r="H577" s="12"/>
      <c r="I577" s="12"/>
      <c r="J577" s="105"/>
      <c r="K577" s="12"/>
      <c r="L577" s="12"/>
      <c r="M577" s="33"/>
      <c r="N577" s="12"/>
      <c r="O577" s="12"/>
      <c r="P577" s="12"/>
    </row>
    <row r="578" spans="1:16" ht="29.25" customHeight="1">
      <c r="A578" s="12"/>
      <c r="B578" s="12"/>
      <c r="C578" s="12"/>
      <c r="D578" s="12"/>
      <c r="E578" s="12"/>
      <c r="F578" s="12"/>
      <c r="G578" s="14" t="s">
        <v>919</v>
      </c>
      <c r="H578" s="12"/>
      <c r="I578" s="12"/>
      <c r="J578" s="105"/>
      <c r="K578" s="12"/>
      <c r="L578" s="12"/>
      <c r="M578" s="33"/>
      <c r="N578" s="12"/>
      <c r="O578" s="12"/>
      <c r="P578" s="12"/>
    </row>
    <row r="579" spans="1:16" ht="29.25" customHeight="1">
      <c r="A579" s="12"/>
      <c r="B579" s="12"/>
      <c r="C579" s="12"/>
      <c r="D579" s="12"/>
      <c r="E579" s="12"/>
      <c r="F579" s="12"/>
      <c r="G579" s="14" t="s">
        <v>920</v>
      </c>
      <c r="H579" s="12"/>
      <c r="I579" s="12"/>
      <c r="J579" s="105"/>
      <c r="K579" s="12"/>
      <c r="L579" s="12"/>
      <c r="M579" s="33"/>
      <c r="N579" s="12"/>
      <c r="O579" s="12"/>
      <c r="P579" s="12"/>
    </row>
    <row r="580" spans="1:16" ht="29.25" customHeight="1">
      <c r="A580" s="12"/>
      <c r="B580" s="12"/>
      <c r="C580" s="12"/>
      <c r="D580" s="12"/>
      <c r="E580" s="12"/>
      <c r="F580" s="12"/>
      <c r="G580" s="14" t="s">
        <v>921</v>
      </c>
      <c r="H580" s="12"/>
      <c r="I580" s="12"/>
      <c r="J580" s="105"/>
      <c r="K580" s="12"/>
      <c r="L580" s="12"/>
      <c r="M580" s="33"/>
      <c r="N580" s="12"/>
      <c r="O580" s="12"/>
      <c r="P580" s="12"/>
    </row>
    <row r="581" spans="1:16" ht="29.25" customHeight="1">
      <c r="A581" s="12"/>
      <c r="B581" s="12"/>
      <c r="C581" s="12"/>
      <c r="D581" s="12"/>
      <c r="E581" s="12"/>
      <c r="F581" s="12"/>
      <c r="G581" s="14" t="s">
        <v>922</v>
      </c>
      <c r="H581" s="12"/>
      <c r="I581" s="12"/>
      <c r="J581" s="105"/>
      <c r="K581" s="12"/>
      <c r="L581" s="12"/>
      <c r="M581" s="33"/>
      <c r="N581" s="12"/>
      <c r="O581" s="12"/>
      <c r="P581" s="12"/>
    </row>
    <row r="582" spans="1:16" ht="29.25" customHeight="1">
      <c r="A582" s="12"/>
      <c r="B582" s="12"/>
      <c r="C582" s="12"/>
      <c r="D582" s="12"/>
      <c r="E582" s="12"/>
      <c r="F582" s="12"/>
      <c r="G582" s="14" t="s">
        <v>923</v>
      </c>
      <c r="H582" s="12"/>
      <c r="I582" s="12"/>
      <c r="J582" s="105"/>
      <c r="K582" s="12"/>
      <c r="L582" s="12"/>
      <c r="M582" s="33"/>
      <c r="N582" s="12"/>
      <c r="O582" s="12"/>
      <c r="P582" s="12"/>
    </row>
    <row r="583" spans="1:16" ht="29.25" customHeight="1">
      <c r="A583" s="12"/>
      <c r="B583" s="12"/>
      <c r="C583" s="12"/>
      <c r="D583" s="12"/>
      <c r="E583" s="12"/>
      <c r="F583" s="12"/>
      <c r="G583" s="14" t="s">
        <v>924</v>
      </c>
      <c r="H583" s="12"/>
      <c r="I583" s="12"/>
      <c r="J583" s="105"/>
      <c r="K583" s="12"/>
      <c r="L583" s="12"/>
      <c r="M583" s="33"/>
      <c r="N583" s="12"/>
      <c r="O583" s="12"/>
      <c r="P583" s="12"/>
    </row>
    <row r="584" spans="1:16" ht="29.25" customHeight="1">
      <c r="A584" s="12"/>
      <c r="B584" s="12"/>
      <c r="C584" s="12"/>
      <c r="D584" s="12"/>
      <c r="E584" s="12"/>
      <c r="F584" s="12"/>
      <c r="G584" s="14" t="s">
        <v>925</v>
      </c>
      <c r="H584" s="12"/>
      <c r="I584" s="12"/>
      <c r="J584" s="105"/>
      <c r="K584" s="12"/>
      <c r="L584" s="12"/>
      <c r="M584" s="33"/>
      <c r="N584" s="12"/>
      <c r="O584" s="12"/>
      <c r="P584" s="12"/>
    </row>
    <row r="585" spans="1:16" ht="29.25" customHeight="1">
      <c r="A585" s="12"/>
      <c r="B585" s="12"/>
      <c r="C585" s="12"/>
      <c r="D585" s="12"/>
      <c r="E585" s="12"/>
      <c r="F585" s="12"/>
      <c r="G585" s="14" t="s">
        <v>926</v>
      </c>
      <c r="H585" s="12"/>
      <c r="I585" s="12"/>
      <c r="J585" s="105"/>
      <c r="K585" s="12"/>
      <c r="L585" s="12"/>
      <c r="M585" s="33"/>
      <c r="N585" s="12"/>
      <c r="O585" s="12"/>
      <c r="P585" s="12"/>
    </row>
    <row r="586" spans="1:16" ht="29.25" customHeight="1">
      <c r="A586" s="12"/>
      <c r="B586" s="12"/>
      <c r="C586" s="12"/>
      <c r="D586" s="12"/>
      <c r="E586" s="12"/>
      <c r="F586" s="12"/>
      <c r="G586" s="14" t="s">
        <v>927</v>
      </c>
      <c r="H586" s="12"/>
      <c r="I586" s="12"/>
      <c r="J586" s="105"/>
      <c r="K586" s="12"/>
      <c r="L586" s="12"/>
      <c r="M586" s="33"/>
      <c r="N586" s="12"/>
      <c r="O586" s="12"/>
      <c r="P586" s="12"/>
    </row>
    <row r="587" spans="1:16" ht="29.25" customHeight="1">
      <c r="A587" s="12"/>
      <c r="B587" s="12"/>
      <c r="C587" s="12"/>
      <c r="D587" s="12"/>
      <c r="E587" s="12"/>
      <c r="F587" s="12"/>
      <c r="G587" s="14" t="s">
        <v>928</v>
      </c>
      <c r="H587" s="12"/>
      <c r="I587" s="12"/>
      <c r="J587" s="105"/>
      <c r="K587" s="12"/>
      <c r="L587" s="12"/>
      <c r="M587" s="33"/>
      <c r="N587" s="12"/>
      <c r="O587" s="12"/>
      <c r="P587" s="12"/>
    </row>
    <row r="588" spans="1:16" ht="29.25" customHeight="1">
      <c r="A588" s="12"/>
      <c r="B588" s="12"/>
      <c r="C588" s="12"/>
      <c r="D588" s="12"/>
      <c r="E588" s="12"/>
      <c r="F588" s="12"/>
      <c r="G588" s="14" t="s">
        <v>929</v>
      </c>
      <c r="H588" s="12"/>
      <c r="I588" s="12"/>
      <c r="J588" s="105"/>
      <c r="K588" s="12"/>
      <c r="L588" s="12"/>
      <c r="M588" s="33"/>
      <c r="N588" s="12"/>
      <c r="O588" s="12"/>
      <c r="P588" s="12"/>
    </row>
    <row r="589" spans="1:16" ht="29.25" customHeight="1">
      <c r="A589" s="12"/>
      <c r="B589" s="12"/>
      <c r="C589" s="12"/>
      <c r="D589" s="12"/>
      <c r="E589" s="12"/>
      <c r="F589" s="12"/>
      <c r="G589" s="14" t="s">
        <v>930</v>
      </c>
      <c r="H589" s="12"/>
      <c r="I589" s="12"/>
      <c r="J589" s="105"/>
      <c r="K589" s="12"/>
      <c r="L589" s="12"/>
      <c r="M589" s="33"/>
      <c r="N589" s="12"/>
      <c r="O589" s="12"/>
      <c r="P589" s="12"/>
    </row>
    <row r="590" spans="1:16" ht="29.25" customHeight="1">
      <c r="A590" s="12"/>
      <c r="B590" s="12"/>
      <c r="C590" s="12"/>
      <c r="D590" s="12"/>
      <c r="E590" s="12"/>
      <c r="F590" s="12"/>
      <c r="G590" s="14" t="s">
        <v>931</v>
      </c>
      <c r="H590" s="12"/>
      <c r="I590" s="12"/>
      <c r="J590" s="105"/>
      <c r="K590" s="12"/>
      <c r="L590" s="12"/>
      <c r="M590" s="33"/>
      <c r="N590" s="12"/>
      <c r="O590" s="12"/>
      <c r="P590" s="12"/>
    </row>
    <row r="591" spans="1:16" ht="29.25" customHeight="1">
      <c r="A591" s="12"/>
      <c r="B591" s="12"/>
      <c r="C591" s="12"/>
      <c r="D591" s="12"/>
      <c r="E591" s="12"/>
      <c r="F591" s="12"/>
      <c r="G591" s="14" t="s">
        <v>932</v>
      </c>
      <c r="H591" s="12"/>
      <c r="I591" s="12"/>
      <c r="J591" s="105"/>
      <c r="K591" s="12"/>
      <c r="L591" s="12"/>
      <c r="M591" s="33"/>
      <c r="N591" s="12"/>
      <c r="O591" s="12"/>
      <c r="P591" s="12"/>
    </row>
    <row r="592" spans="1:16" ht="29.25" customHeight="1">
      <c r="A592" s="12"/>
      <c r="B592" s="12"/>
      <c r="C592" s="12"/>
      <c r="D592" s="12"/>
      <c r="E592" s="12"/>
      <c r="F592" s="12"/>
      <c r="G592" s="14" t="s">
        <v>933</v>
      </c>
      <c r="H592" s="12"/>
      <c r="I592" s="12"/>
      <c r="J592" s="105"/>
      <c r="K592" s="12"/>
      <c r="L592" s="12"/>
      <c r="M592" s="33"/>
      <c r="N592" s="12"/>
      <c r="O592" s="12"/>
      <c r="P592" s="12"/>
    </row>
    <row r="593" spans="1:16" ht="29.25" customHeight="1">
      <c r="A593" s="12"/>
      <c r="B593" s="12"/>
      <c r="C593" s="12"/>
      <c r="D593" s="12"/>
      <c r="E593" s="12"/>
      <c r="F593" s="12"/>
      <c r="G593" s="14" t="s">
        <v>934</v>
      </c>
      <c r="H593" s="12"/>
      <c r="I593" s="12"/>
      <c r="J593" s="105"/>
      <c r="K593" s="12"/>
      <c r="L593" s="12"/>
      <c r="M593" s="33"/>
      <c r="N593" s="12"/>
      <c r="O593" s="12"/>
      <c r="P593" s="12"/>
    </row>
    <row r="594" spans="1:16" ht="29.25" customHeight="1">
      <c r="A594" s="12"/>
      <c r="B594" s="12"/>
      <c r="C594" s="12"/>
      <c r="D594" s="12"/>
      <c r="E594" s="12"/>
      <c r="F594" s="12"/>
      <c r="G594" s="14" t="s">
        <v>936</v>
      </c>
      <c r="H594" s="12"/>
      <c r="I594" s="12"/>
      <c r="J594" s="105"/>
      <c r="K594" s="12"/>
      <c r="L594" s="12"/>
      <c r="M594" s="33"/>
      <c r="N594" s="12"/>
      <c r="O594" s="12"/>
      <c r="P594" s="12"/>
    </row>
    <row r="595" spans="1:16" ht="29.25" customHeight="1">
      <c r="A595" s="12"/>
      <c r="B595" s="12"/>
      <c r="C595" s="12"/>
      <c r="D595" s="12"/>
      <c r="E595" s="12"/>
      <c r="F595" s="12"/>
      <c r="G595" s="14" t="s">
        <v>937</v>
      </c>
      <c r="H595" s="12"/>
      <c r="I595" s="12"/>
      <c r="J595" s="105"/>
      <c r="K595" s="12"/>
      <c r="L595" s="12"/>
      <c r="M595" s="33"/>
      <c r="N595" s="12"/>
      <c r="O595" s="12"/>
      <c r="P595" s="12"/>
    </row>
    <row r="596" spans="1:16" ht="29.25" customHeight="1">
      <c r="A596" s="12"/>
      <c r="B596" s="12"/>
      <c r="C596" s="12"/>
      <c r="D596" s="12"/>
      <c r="E596" s="12"/>
      <c r="F596" s="12"/>
      <c r="G596" s="14" t="s">
        <v>938</v>
      </c>
      <c r="H596" s="12"/>
      <c r="I596" s="12"/>
      <c r="J596" s="105"/>
      <c r="K596" s="12"/>
      <c r="L596" s="12"/>
      <c r="M596" s="33"/>
      <c r="N596" s="12"/>
      <c r="O596" s="12"/>
      <c r="P596" s="12"/>
    </row>
    <row r="597" spans="1:16" ht="29.25" customHeight="1">
      <c r="A597" s="12"/>
      <c r="B597" s="12"/>
      <c r="C597" s="12"/>
      <c r="D597" s="12"/>
      <c r="E597" s="12"/>
      <c r="F597" s="12"/>
      <c r="G597" s="14" t="s">
        <v>939</v>
      </c>
      <c r="H597" s="12"/>
      <c r="I597" s="12"/>
      <c r="J597" s="105"/>
      <c r="K597" s="12"/>
      <c r="L597" s="12"/>
      <c r="M597" s="33"/>
      <c r="N597" s="12"/>
      <c r="O597" s="12"/>
      <c r="P597" s="12"/>
    </row>
    <row r="598" spans="1:16" ht="29.25" customHeight="1">
      <c r="A598" s="12"/>
      <c r="B598" s="12"/>
      <c r="C598" s="12"/>
      <c r="D598" s="12"/>
      <c r="E598" s="12"/>
      <c r="F598" s="12"/>
      <c r="G598" s="14" t="s">
        <v>940</v>
      </c>
      <c r="H598" s="12"/>
      <c r="I598" s="12"/>
      <c r="J598" s="105"/>
      <c r="K598" s="12"/>
      <c r="L598" s="12"/>
      <c r="M598" s="33"/>
      <c r="N598" s="12"/>
      <c r="O598" s="12"/>
      <c r="P598" s="12"/>
    </row>
    <row r="599" spans="1:16" ht="29.25" customHeight="1">
      <c r="A599" s="12"/>
      <c r="B599" s="12"/>
      <c r="C599" s="12"/>
      <c r="D599" s="12"/>
      <c r="E599" s="12"/>
      <c r="F599" s="12"/>
      <c r="G599" s="14" t="s">
        <v>941</v>
      </c>
      <c r="H599" s="12"/>
      <c r="I599" s="12"/>
      <c r="J599" s="105"/>
      <c r="K599" s="12"/>
      <c r="L599" s="12"/>
      <c r="M599" s="33"/>
      <c r="N599" s="12"/>
      <c r="O599" s="12"/>
      <c r="P599" s="12"/>
    </row>
    <row r="600" spans="1:16" ht="29.25" customHeight="1">
      <c r="A600" s="12"/>
      <c r="B600" s="12"/>
      <c r="C600" s="12"/>
      <c r="D600" s="12"/>
      <c r="E600" s="12"/>
      <c r="F600" s="12"/>
      <c r="G600" s="14" t="s">
        <v>942</v>
      </c>
      <c r="H600" s="12"/>
      <c r="I600" s="12"/>
      <c r="J600" s="105"/>
      <c r="K600" s="12"/>
      <c r="L600" s="12"/>
      <c r="M600" s="33"/>
      <c r="N600" s="12"/>
      <c r="O600" s="12"/>
      <c r="P600" s="12"/>
    </row>
    <row r="601" spans="1:16" ht="29.25" customHeight="1">
      <c r="A601" s="12"/>
      <c r="B601" s="12"/>
      <c r="C601" s="12"/>
      <c r="D601" s="12"/>
      <c r="E601" s="12"/>
      <c r="F601" s="12"/>
      <c r="G601" s="14" t="s">
        <v>943</v>
      </c>
      <c r="H601" s="12"/>
      <c r="I601" s="12"/>
      <c r="J601" s="105"/>
      <c r="K601" s="12"/>
      <c r="L601" s="12"/>
      <c r="M601" s="33"/>
      <c r="N601" s="12"/>
      <c r="O601" s="12"/>
      <c r="P601" s="12"/>
    </row>
    <row r="602" spans="1:16" ht="29.25" customHeight="1">
      <c r="A602" s="12"/>
      <c r="B602" s="12"/>
      <c r="C602" s="12"/>
      <c r="D602" s="12"/>
      <c r="E602" s="12"/>
      <c r="F602" s="12"/>
      <c r="G602" s="14" t="s">
        <v>944</v>
      </c>
      <c r="H602" s="12"/>
      <c r="I602" s="12"/>
      <c r="J602" s="105"/>
      <c r="K602" s="12"/>
      <c r="L602" s="12"/>
      <c r="M602" s="33"/>
      <c r="N602" s="12"/>
      <c r="O602" s="12"/>
      <c r="P602" s="12"/>
    </row>
    <row r="603" spans="1:16" ht="29.25" customHeight="1">
      <c r="A603" s="12"/>
      <c r="B603" s="12"/>
      <c r="C603" s="12"/>
      <c r="D603" s="12"/>
      <c r="E603" s="12"/>
      <c r="F603" s="12"/>
      <c r="G603" s="14" t="s">
        <v>945</v>
      </c>
      <c r="H603" s="12"/>
      <c r="I603" s="12"/>
      <c r="J603" s="105"/>
      <c r="K603" s="12"/>
      <c r="L603" s="12"/>
      <c r="M603" s="33"/>
      <c r="N603" s="12"/>
      <c r="O603" s="12"/>
      <c r="P603" s="12"/>
    </row>
    <row r="604" spans="1:16" ht="29.25" customHeight="1">
      <c r="A604" s="12"/>
      <c r="B604" s="12"/>
      <c r="C604" s="12"/>
      <c r="D604" s="12"/>
      <c r="E604" s="12"/>
      <c r="F604" s="12"/>
      <c r="G604" s="14" t="s">
        <v>946</v>
      </c>
      <c r="H604" s="12"/>
      <c r="I604" s="12"/>
      <c r="J604" s="105"/>
      <c r="K604" s="12"/>
      <c r="L604" s="12"/>
      <c r="M604" s="33"/>
      <c r="N604" s="12"/>
      <c r="O604" s="12"/>
      <c r="P604" s="12"/>
    </row>
    <row r="605" spans="1:16" ht="29.25" customHeight="1">
      <c r="A605" s="12"/>
      <c r="B605" s="12"/>
      <c r="C605" s="12"/>
      <c r="D605" s="12"/>
      <c r="E605" s="12"/>
      <c r="F605" s="12"/>
      <c r="G605" s="14" t="s">
        <v>947</v>
      </c>
      <c r="H605" s="12"/>
      <c r="I605" s="12"/>
      <c r="J605" s="105"/>
      <c r="K605" s="12"/>
      <c r="L605" s="12"/>
      <c r="M605" s="33"/>
      <c r="N605" s="12"/>
      <c r="O605" s="12"/>
      <c r="P605" s="12"/>
    </row>
    <row r="606" spans="1:16" ht="29.25" customHeight="1">
      <c r="A606" s="12"/>
      <c r="B606" s="12"/>
      <c r="C606" s="12"/>
      <c r="D606" s="12"/>
      <c r="E606" s="12"/>
      <c r="F606" s="12"/>
      <c r="G606" s="14" t="s">
        <v>948</v>
      </c>
      <c r="H606" s="12"/>
      <c r="I606" s="12"/>
      <c r="J606" s="105"/>
      <c r="K606" s="12"/>
      <c r="L606" s="12"/>
      <c r="M606" s="33"/>
      <c r="N606" s="12"/>
      <c r="O606" s="12"/>
      <c r="P606" s="12"/>
    </row>
    <row r="607" spans="1:16" ht="29.25" customHeight="1">
      <c r="A607" s="12"/>
      <c r="B607" s="12"/>
      <c r="C607" s="12"/>
      <c r="D607" s="12"/>
      <c r="E607" s="12"/>
      <c r="F607" s="12"/>
      <c r="G607" s="14" t="s">
        <v>250</v>
      </c>
      <c r="H607" s="12"/>
      <c r="I607" s="12"/>
      <c r="J607" s="105"/>
      <c r="K607" s="12"/>
      <c r="L607" s="12"/>
      <c r="M607" s="33"/>
      <c r="N607" s="12"/>
      <c r="O607" s="12"/>
      <c r="P607" s="12"/>
    </row>
    <row r="608" spans="1:16" ht="29.25" customHeight="1">
      <c r="A608" s="12"/>
      <c r="B608" s="12"/>
      <c r="C608" s="12"/>
      <c r="D608" s="12"/>
      <c r="E608" s="12"/>
      <c r="F608" s="12"/>
      <c r="G608" s="14" t="s">
        <v>949</v>
      </c>
      <c r="H608" s="12"/>
      <c r="I608" s="12"/>
      <c r="J608" s="105"/>
      <c r="K608" s="12"/>
      <c r="L608" s="12"/>
      <c r="M608" s="33"/>
      <c r="N608" s="12"/>
      <c r="O608" s="12"/>
      <c r="P608" s="12"/>
    </row>
    <row r="609" spans="1:16" ht="29.25" customHeight="1">
      <c r="A609" s="12"/>
      <c r="B609" s="12"/>
      <c r="C609" s="12"/>
      <c r="D609" s="12"/>
      <c r="E609" s="12"/>
      <c r="F609" s="12"/>
      <c r="G609" s="14" t="s">
        <v>950</v>
      </c>
      <c r="H609" s="12"/>
      <c r="I609" s="12"/>
      <c r="J609" s="105"/>
      <c r="K609" s="12"/>
      <c r="L609" s="12"/>
      <c r="M609" s="33"/>
      <c r="N609" s="12"/>
      <c r="O609" s="12"/>
      <c r="P609" s="12"/>
    </row>
    <row r="610" spans="1:16" ht="29.25" customHeight="1">
      <c r="A610" s="12"/>
      <c r="B610" s="12"/>
      <c r="C610" s="12"/>
      <c r="D610" s="12"/>
      <c r="E610" s="12"/>
      <c r="F610" s="12"/>
      <c r="G610" s="14" t="s">
        <v>951</v>
      </c>
      <c r="H610" s="12"/>
      <c r="I610" s="12"/>
      <c r="J610" s="105"/>
      <c r="K610" s="12"/>
      <c r="L610" s="12"/>
      <c r="M610" s="33"/>
      <c r="N610" s="12"/>
      <c r="O610" s="12"/>
      <c r="P610" s="12"/>
    </row>
    <row r="611" spans="1:16" ht="29.25" customHeight="1">
      <c r="A611" s="12"/>
      <c r="B611" s="12"/>
      <c r="C611" s="12"/>
      <c r="D611" s="12"/>
      <c r="E611" s="12"/>
      <c r="F611" s="12"/>
      <c r="G611" s="14" t="s">
        <v>952</v>
      </c>
      <c r="H611" s="12"/>
      <c r="I611" s="12"/>
      <c r="J611" s="105"/>
      <c r="K611" s="12"/>
      <c r="L611" s="12"/>
      <c r="M611" s="33"/>
      <c r="N611" s="12"/>
      <c r="O611" s="12"/>
      <c r="P611" s="12"/>
    </row>
    <row r="612" spans="1:16" ht="29.25" customHeight="1">
      <c r="A612" s="12"/>
      <c r="B612" s="12"/>
      <c r="C612" s="12"/>
      <c r="D612" s="12"/>
      <c r="E612" s="12"/>
      <c r="F612" s="12"/>
      <c r="G612" s="14" t="s">
        <v>953</v>
      </c>
      <c r="H612" s="12"/>
      <c r="I612" s="12"/>
      <c r="J612" s="105"/>
      <c r="K612" s="12"/>
      <c r="L612" s="12"/>
      <c r="M612" s="33"/>
      <c r="N612" s="12"/>
      <c r="O612" s="12"/>
      <c r="P612" s="12"/>
    </row>
    <row r="613" spans="1:16" ht="29.25" customHeight="1">
      <c r="A613" s="12"/>
      <c r="B613" s="12"/>
      <c r="C613" s="12"/>
      <c r="D613" s="12"/>
      <c r="E613" s="12"/>
      <c r="F613" s="12"/>
      <c r="G613" s="14" t="s">
        <v>320</v>
      </c>
      <c r="H613" s="12"/>
      <c r="I613" s="12"/>
      <c r="J613" s="105"/>
      <c r="K613" s="12"/>
      <c r="L613" s="12"/>
      <c r="M613" s="33"/>
      <c r="N613" s="12"/>
      <c r="O613" s="12"/>
      <c r="P613" s="12"/>
    </row>
    <row r="614" spans="1:16" ht="29.25" customHeight="1">
      <c r="A614" s="12"/>
      <c r="B614" s="12"/>
      <c r="C614" s="12"/>
      <c r="D614" s="12"/>
      <c r="E614" s="12"/>
      <c r="F614" s="12"/>
      <c r="G614" s="14" t="s">
        <v>954</v>
      </c>
      <c r="H614" s="12"/>
      <c r="I614" s="12"/>
      <c r="J614" s="105"/>
      <c r="K614" s="12"/>
      <c r="L614" s="12"/>
      <c r="M614" s="33"/>
      <c r="N614" s="12"/>
      <c r="O614" s="12"/>
      <c r="P614" s="12"/>
    </row>
    <row r="615" spans="1:16" ht="29.25" customHeight="1">
      <c r="A615" s="12"/>
      <c r="B615" s="12"/>
      <c r="C615" s="12"/>
      <c r="D615" s="12"/>
      <c r="E615" s="12"/>
      <c r="F615" s="12"/>
      <c r="G615" s="14" t="s">
        <v>955</v>
      </c>
      <c r="H615" s="12"/>
      <c r="I615" s="12"/>
      <c r="J615" s="105"/>
      <c r="K615" s="12"/>
      <c r="L615" s="12"/>
      <c r="M615" s="33"/>
      <c r="N615" s="12"/>
      <c r="O615" s="12"/>
      <c r="P615" s="12"/>
    </row>
    <row r="616" spans="1:16" ht="29.25" customHeight="1">
      <c r="A616" s="12"/>
      <c r="B616" s="12"/>
      <c r="C616" s="12"/>
      <c r="D616" s="12"/>
      <c r="E616" s="12"/>
      <c r="F616" s="12"/>
      <c r="G616" s="14" t="s">
        <v>956</v>
      </c>
      <c r="H616" s="12"/>
      <c r="I616" s="12"/>
      <c r="J616" s="105"/>
      <c r="K616" s="12"/>
      <c r="L616" s="12"/>
      <c r="M616" s="33"/>
      <c r="N616" s="12"/>
      <c r="O616" s="12"/>
      <c r="P616" s="12"/>
    </row>
    <row r="617" spans="1:16" ht="29.25" customHeight="1">
      <c r="A617" s="12"/>
      <c r="B617" s="12"/>
      <c r="C617" s="12"/>
      <c r="D617" s="12"/>
      <c r="E617" s="12"/>
      <c r="F617" s="12"/>
      <c r="G617" s="14" t="s">
        <v>957</v>
      </c>
      <c r="H617" s="12"/>
      <c r="I617" s="12"/>
      <c r="J617" s="105"/>
      <c r="K617" s="12"/>
      <c r="L617" s="12"/>
      <c r="M617" s="33"/>
      <c r="N617" s="12"/>
      <c r="O617" s="12"/>
      <c r="P617" s="12"/>
    </row>
    <row r="618" spans="1:16" ht="29.25" customHeight="1">
      <c r="A618" s="12"/>
      <c r="B618" s="12"/>
      <c r="C618" s="12"/>
      <c r="D618" s="12"/>
      <c r="E618" s="12"/>
      <c r="F618" s="12"/>
      <c r="G618" s="14" t="s">
        <v>958</v>
      </c>
      <c r="H618" s="12"/>
      <c r="I618" s="12"/>
      <c r="J618" s="105"/>
      <c r="K618" s="12"/>
      <c r="L618" s="12"/>
      <c r="M618" s="33"/>
      <c r="N618" s="12"/>
      <c r="O618" s="12"/>
      <c r="P618" s="12"/>
    </row>
    <row r="619" spans="1:16" ht="29.25" customHeight="1">
      <c r="A619" s="12"/>
      <c r="B619" s="12"/>
      <c r="C619" s="12"/>
      <c r="D619" s="12"/>
      <c r="E619" s="12"/>
      <c r="F619" s="12"/>
      <c r="G619" s="14" t="s">
        <v>959</v>
      </c>
      <c r="H619" s="12"/>
      <c r="I619" s="12"/>
      <c r="J619" s="105"/>
      <c r="K619" s="12"/>
      <c r="L619" s="12"/>
      <c r="M619" s="33"/>
      <c r="N619" s="12"/>
      <c r="O619" s="12"/>
      <c r="P619" s="12"/>
    </row>
    <row r="620" spans="1:16" ht="29.25" customHeight="1">
      <c r="A620" s="12"/>
      <c r="B620" s="12"/>
      <c r="C620" s="12"/>
      <c r="D620" s="12"/>
      <c r="E620" s="12"/>
      <c r="F620" s="12"/>
      <c r="G620" s="14" t="s">
        <v>960</v>
      </c>
      <c r="H620" s="12"/>
      <c r="I620" s="12"/>
      <c r="J620" s="105"/>
      <c r="K620" s="12"/>
      <c r="L620" s="12"/>
      <c r="M620" s="33"/>
      <c r="N620" s="12"/>
      <c r="O620" s="12"/>
      <c r="P620" s="12"/>
    </row>
    <row r="621" spans="1:16" ht="29.25" customHeight="1">
      <c r="A621" s="12"/>
      <c r="B621" s="12"/>
      <c r="C621" s="12"/>
      <c r="D621" s="12"/>
      <c r="E621" s="12"/>
      <c r="F621" s="12"/>
      <c r="G621" s="14" t="s">
        <v>961</v>
      </c>
      <c r="H621" s="12"/>
      <c r="I621" s="12"/>
      <c r="J621" s="105"/>
      <c r="K621" s="12"/>
      <c r="L621" s="12"/>
      <c r="M621" s="33"/>
      <c r="N621" s="12"/>
      <c r="O621" s="12"/>
      <c r="P621" s="12"/>
    </row>
    <row r="622" spans="1:16" ht="29.25" customHeight="1">
      <c r="A622" s="12"/>
      <c r="B622" s="12"/>
      <c r="C622" s="12"/>
      <c r="D622" s="12"/>
      <c r="E622" s="12"/>
      <c r="F622" s="12"/>
      <c r="G622" s="14" t="s">
        <v>962</v>
      </c>
      <c r="H622" s="12"/>
      <c r="I622" s="12"/>
      <c r="J622" s="105"/>
      <c r="K622" s="12"/>
      <c r="L622" s="12"/>
      <c r="M622" s="33"/>
      <c r="N622" s="12"/>
      <c r="O622" s="12"/>
      <c r="P622" s="12"/>
    </row>
    <row r="623" spans="1:16" ht="29.25" customHeight="1">
      <c r="A623" s="12"/>
      <c r="B623" s="12"/>
      <c r="C623" s="12"/>
      <c r="D623" s="12"/>
      <c r="E623" s="12"/>
      <c r="F623" s="12"/>
      <c r="G623" s="14" t="s">
        <v>963</v>
      </c>
      <c r="H623" s="12"/>
      <c r="I623" s="12"/>
      <c r="J623" s="105"/>
      <c r="K623" s="12"/>
      <c r="L623" s="12"/>
      <c r="M623" s="33"/>
      <c r="N623" s="12"/>
      <c r="O623" s="12"/>
      <c r="P623" s="12"/>
    </row>
    <row r="624" spans="1:16" ht="29.25" customHeight="1">
      <c r="A624" s="12"/>
      <c r="B624" s="12"/>
      <c r="C624" s="12"/>
      <c r="D624" s="12"/>
      <c r="E624" s="12"/>
      <c r="F624" s="12"/>
      <c r="G624" s="14" t="s">
        <v>964</v>
      </c>
      <c r="H624" s="12"/>
      <c r="I624" s="12"/>
      <c r="J624" s="105"/>
      <c r="K624" s="12"/>
      <c r="L624" s="12"/>
      <c r="M624" s="33"/>
      <c r="N624" s="12"/>
      <c r="O624" s="12"/>
      <c r="P624" s="12"/>
    </row>
    <row r="625" spans="1:16" ht="29.25" customHeight="1">
      <c r="A625" s="12"/>
      <c r="B625" s="12"/>
      <c r="C625" s="12"/>
      <c r="D625" s="12"/>
      <c r="E625" s="12"/>
      <c r="F625" s="12"/>
      <c r="G625" s="14" t="s">
        <v>965</v>
      </c>
      <c r="H625" s="12"/>
      <c r="I625" s="12"/>
      <c r="J625" s="105"/>
      <c r="K625" s="12"/>
      <c r="L625" s="12"/>
      <c r="M625" s="33"/>
      <c r="N625" s="12"/>
      <c r="O625" s="12"/>
      <c r="P625" s="12"/>
    </row>
    <row r="626" spans="1:16" ht="29.25" customHeight="1">
      <c r="A626" s="12"/>
      <c r="B626" s="12"/>
      <c r="C626" s="12"/>
      <c r="D626" s="12"/>
      <c r="E626" s="12"/>
      <c r="F626" s="12"/>
      <c r="G626" s="14" t="s">
        <v>966</v>
      </c>
      <c r="H626" s="12"/>
      <c r="I626" s="12"/>
      <c r="J626" s="105"/>
      <c r="K626" s="12"/>
      <c r="L626" s="12"/>
      <c r="M626" s="33"/>
      <c r="N626" s="12"/>
      <c r="O626" s="12"/>
      <c r="P626" s="12"/>
    </row>
    <row r="627" spans="1:16" ht="29.25" customHeight="1">
      <c r="A627" s="12"/>
      <c r="B627" s="12"/>
      <c r="C627" s="12"/>
      <c r="D627" s="12"/>
      <c r="E627" s="12"/>
      <c r="F627" s="12"/>
      <c r="G627" s="14" t="s">
        <v>967</v>
      </c>
      <c r="H627" s="12"/>
      <c r="I627" s="12"/>
      <c r="J627" s="105"/>
      <c r="K627" s="12"/>
      <c r="L627" s="12"/>
      <c r="M627" s="33"/>
      <c r="N627" s="12"/>
      <c r="O627" s="12"/>
      <c r="P627" s="12"/>
    </row>
    <row r="628" spans="1:16" ht="29.25" customHeight="1">
      <c r="A628" s="12"/>
      <c r="B628" s="12"/>
      <c r="C628" s="12"/>
      <c r="D628" s="12"/>
      <c r="E628" s="12"/>
      <c r="F628" s="12"/>
      <c r="G628" s="14" t="s">
        <v>968</v>
      </c>
      <c r="H628" s="12"/>
      <c r="I628" s="12"/>
      <c r="J628" s="105"/>
      <c r="K628" s="12"/>
      <c r="L628" s="12"/>
      <c r="M628" s="33"/>
      <c r="N628" s="12"/>
      <c r="O628" s="12"/>
      <c r="P628" s="12"/>
    </row>
    <row r="629" spans="1:16" ht="29.25" customHeight="1">
      <c r="A629" s="12"/>
      <c r="B629" s="12"/>
      <c r="C629" s="12"/>
      <c r="D629" s="12"/>
      <c r="E629" s="12"/>
      <c r="F629" s="12"/>
      <c r="G629" s="14" t="s">
        <v>969</v>
      </c>
      <c r="H629" s="12"/>
      <c r="I629" s="12"/>
      <c r="J629" s="105"/>
      <c r="K629" s="12"/>
      <c r="L629" s="12"/>
      <c r="M629" s="33"/>
      <c r="N629" s="12"/>
      <c r="O629" s="12"/>
      <c r="P629" s="12"/>
    </row>
    <row r="630" spans="1:16" ht="29.25" customHeight="1">
      <c r="A630" s="12"/>
      <c r="B630" s="12"/>
      <c r="C630" s="12"/>
      <c r="D630" s="12"/>
      <c r="E630" s="12"/>
      <c r="F630" s="12"/>
      <c r="G630" s="14" t="s">
        <v>970</v>
      </c>
      <c r="H630" s="12"/>
      <c r="I630" s="12"/>
      <c r="J630" s="105"/>
      <c r="K630" s="12"/>
      <c r="L630" s="12"/>
      <c r="M630" s="33"/>
      <c r="N630" s="12"/>
      <c r="O630" s="12"/>
      <c r="P630" s="12"/>
    </row>
    <row r="631" spans="1:16" ht="29.25" customHeight="1">
      <c r="A631" s="12"/>
      <c r="B631" s="12"/>
      <c r="C631" s="12"/>
      <c r="D631" s="12"/>
      <c r="E631" s="12"/>
      <c r="F631" s="12"/>
      <c r="G631" s="14" t="s">
        <v>971</v>
      </c>
      <c r="H631" s="12"/>
      <c r="I631" s="12"/>
      <c r="J631" s="105"/>
      <c r="K631" s="12"/>
      <c r="L631" s="12"/>
      <c r="M631" s="33"/>
      <c r="N631" s="12"/>
      <c r="O631" s="12"/>
      <c r="P631" s="12"/>
    </row>
    <row r="632" spans="1:16" ht="29.25" customHeight="1">
      <c r="A632" s="12"/>
      <c r="B632" s="12"/>
      <c r="C632" s="12"/>
      <c r="D632" s="12"/>
      <c r="E632" s="12"/>
      <c r="F632" s="12"/>
      <c r="G632" s="14" t="s">
        <v>972</v>
      </c>
      <c r="H632" s="12"/>
      <c r="I632" s="12"/>
      <c r="J632" s="105"/>
      <c r="K632" s="12"/>
      <c r="L632" s="12"/>
      <c r="M632" s="33"/>
      <c r="N632" s="12"/>
      <c r="O632" s="12"/>
      <c r="P632" s="12"/>
    </row>
    <row r="633" spans="1:16" ht="29.25" customHeight="1">
      <c r="A633" s="12"/>
      <c r="B633" s="12"/>
      <c r="C633" s="12"/>
      <c r="D633" s="12"/>
      <c r="E633" s="12"/>
      <c r="F633" s="12"/>
      <c r="G633" s="14" t="s">
        <v>973</v>
      </c>
      <c r="H633" s="12"/>
      <c r="I633" s="12"/>
      <c r="J633" s="105"/>
      <c r="K633" s="12"/>
      <c r="L633" s="12"/>
      <c r="M633" s="33"/>
      <c r="N633" s="12"/>
      <c r="O633" s="12"/>
      <c r="P633" s="12"/>
    </row>
    <row r="634" spans="1:16" ht="29.25" customHeight="1">
      <c r="A634" s="12"/>
      <c r="B634" s="12"/>
      <c r="C634" s="12"/>
      <c r="D634" s="12"/>
      <c r="E634" s="12"/>
      <c r="F634" s="12"/>
      <c r="G634" s="14" t="s">
        <v>225</v>
      </c>
      <c r="H634" s="12"/>
      <c r="I634" s="12"/>
      <c r="J634" s="105"/>
      <c r="K634" s="12"/>
      <c r="L634" s="12"/>
      <c r="M634" s="33"/>
      <c r="N634" s="12"/>
      <c r="O634" s="12"/>
      <c r="P634" s="12"/>
    </row>
    <row r="635" spans="1:16" ht="29.25" customHeight="1">
      <c r="A635" s="12"/>
      <c r="B635" s="12"/>
      <c r="C635" s="12"/>
      <c r="D635" s="12"/>
      <c r="E635" s="12"/>
      <c r="F635" s="12"/>
      <c r="G635" s="14" t="s">
        <v>974</v>
      </c>
      <c r="H635" s="12"/>
      <c r="I635" s="12"/>
      <c r="J635" s="105"/>
      <c r="K635" s="12"/>
      <c r="L635" s="12"/>
      <c r="M635" s="33"/>
      <c r="N635" s="12"/>
      <c r="O635" s="12"/>
      <c r="P635" s="12"/>
    </row>
    <row r="636" spans="1:16" ht="29.25" customHeight="1">
      <c r="A636" s="12"/>
      <c r="B636" s="12"/>
      <c r="C636" s="12"/>
      <c r="D636" s="12"/>
      <c r="E636" s="12"/>
      <c r="F636" s="12"/>
      <c r="G636" s="14" t="s">
        <v>975</v>
      </c>
      <c r="H636" s="12"/>
      <c r="I636" s="12"/>
      <c r="J636" s="105"/>
      <c r="K636" s="12"/>
      <c r="L636" s="12"/>
      <c r="M636" s="33"/>
      <c r="N636" s="12"/>
      <c r="O636" s="12"/>
      <c r="P636" s="12"/>
    </row>
    <row r="637" spans="1:16" ht="29.25" customHeight="1">
      <c r="A637" s="12"/>
      <c r="B637" s="12"/>
      <c r="C637" s="12"/>
      <c r="D637" s="12"/>
      <c r="E637" s="12"/>
      <c r="F637" s="12"/>
      <c r="G637" s="14" t="s">
        <v>572</v>
      </c>
      <c r="H637" s="12"/>
      <c r="I637" s="12"/>
      <c r="J637" s="105"/>
      <c r="K637" s="12"/>
      <c r="L637" s="12"/>
      <c r="M637" s="33"/>
      <c r="N637" s="12"/>
      <c r="O637" s="12"/>
      <c r="P637" s="12"/>
    </row>
    <row r="638" spans="1:16" ht="29.25" customHeight="1">
      <c r="A638" s="12"/>
      <c r="B638" s="12"/>
      <c r="C638" s="12"/>
      <c r="D638" s="12"/>
      <c r="E638" s="12"/>
      <c r="F638" s="12"/>
      <c r="G638" s="14" t="s">
        <v>976</v>
      </c>
      <c r="H638" s="12"/>
      <c r="I638" s="12"/>
      <c r="J638" s="105"/>
      <c r="K638" s="12"/>
      <c r="L638" s="12"/>
      <c r="M638" s="33"/>
      <c r="N638" s="12"/>
      <c r="O638" s="12"/>
      <c r="P638" s="12"/>
    </row>
    <row r="639" spans="1:16" ht="29.25" customHeight="1">
      <c r="A639" s="12"/>
      <c r="B639" s="12"/>
      <c r="C639" s="12"/>
      <c r="D639" s="12"/>
      <c r="E639" s="12"/>
      <c r="F639" s="12"/>
      <c r="G639" s="14" t="s">
        <v>977</v>
      </c>
      <c r="H639" s="12"/>
      <c r="I639" s="12"/>
      <c r="J639" s="105"/>
      <c r="K639" s="12"/>
      <c r="L639" s="12"/>
      <c r="M639" s="33"/>
      <c r="N639" s="12"/>
      <c r="O639" s="12"/>
      <c r="P639" s="12"/>
    </row>
    <row r="640" spans="1:16" ht="29.25" customHeight="1">
      <c r="A640" s="12"/>
      <c r="B640" s="12"/>
      <c r="C640" s="12"/>
      <c r="D640" s="12"/>
      <c r="E640" s="12"/>
      <c r="F640" s="12"/>
      <c r="G640" s="14" t="s">
        <v>978</v>
      </c>
      <c r="H640" s="12"/>
      <c r="I640" s="12"/>
      <c r="J640" s="105"/>
      <c r="K640" s="12"/>
      <c r="L640" s="12"/>
      <c r="M640" s="33"/>
      <c r="N640" s="12"/>
      <c r="O640" s="12"/>
      <c r="P640" s="12"/>
    </row>
    <row r="641" spans="1:16" ht="29.25" customHeight="1">
      <c r="A641" s="12"/>
      <c r="B641" s="12"/>
      <c r="C641" s="12"/>
      <c r="D641" s="12"/>
      <c r="E641" s="12"/>
      <c r="F641" s="12"/>
      <c r="G641" s="14" t="s">
        <v>979</v>
      </c>
      <c r="H641" s="12"/>
      <c r="I641" s="12"/>
      <c r="J641" s="105"/>
      <c r="K641" s="12"/>
      <c r="L641" s="12"/>
      <c r="M641" s="33"/>
      <c r="N641" s="12"/>
      <c r="O641" s="12"/>
      <c r="P641" s="12"/>
    </row>
    <row r="642" spans="1:16" ht="29.25" customHeight="1">
      <c r="A642" s="12"/>
      <c r="B642" s="12"/>
      <c r="C642" s="12"/>
      <c r="D642" s="12"/>
      <c r="E642" s="12"/>
      <c r="F642" s="12"/>
      <c r="G642" s="14" t="s">
        <v>31</v>
      </c>
      <c r="H642" s="12"/>
      <c r="I642" s="12"/>
      <c r="J642" s="105"/>
      <c r="K642" s="12"/>
      <c r="L642" s="12"/>
      <c r="M642" s="33"/>
      <c r="N642" s="12"/>
      <c r="O642" s="12"/>
      <c r="P642" s="12"/>
    </row>
    <row r="643" spans="1:16" ht="29.25" customHeight="1">
      <c r="A643" s="12"/>
      <c r="B643" s="12"/>
      <c r="C643" s="12"/>
      <c r="D643" s="12"/>
      <c r="E643" s="12"/>
      <c r="F643" s="12"/>
      <c r="G643" s="14" t="s">
        <v>980</v>
      </c>
      <c r="H643" s="12"/>
      <c r="I643" s="12"/>
      <c r="J643" s="105"/>
      <c r="K643" s="12"/>
      <c r="L643" s="12"/>
      <c r="M643" s="33"/>
      <c r="N643" s="12"/>
      <c r="O643" s="12"/>
      <c r="P643" s="12"/>
    </row>
    <row r="644" spans="1:16" ht="29.25" customHeight="1">
      <c r="A644" s="12"/>
      <c r="B644" s="12"/>
      <c r="C644" s="12"/>
      <c r="D644" s="12"/>
      <c r="E644" s="12"/>
      <c r="F644" s="12"/>
      <c r="G644" s="14" t="s">
        <v>981</v>
      </c>
      <c r="H644" s="12"/>
      <c r="I644" s="12"/>
      <c r="J644" s="105"/>
      <c r="K644" s="12"/>
      <c r="L644" s="12"/>
      <c r="M644" s="33"/>
      <c r="N644" s="12"/>
      <c r="O644" s="12"/>
      <c r="P644" s="12"/>
    </row>
    <row r="645" spans="1:16" ht="29.25" customHeight="1">
      <c r="A645" s="12"/>
      <c r="B645" s="12"/>
      <c r="C645" s="12"/>
      <c r="D645" s="12"/>
      <c r="E645" s="12"/>
      <c r="F645" s="12"/>
      <c r="G645" s="14" t="s">
        <v>982</v>
      </c>
      <c r="H645" s="12"/>
      <c r="I645" s="12"/>
      <c r="J645" s="105"/>
      <c r="K645" s="12"/>
      <c r="L645" s="12"/>
      <c r="M645" s="33"/>
      <c r="N645" s="12"/>
      <c r="O645" s="12"/>
      <c r="P645" s="12"/>
    </row>
    <row r="646" spans="1:16" ht="29.25" customHeight="1">
      <c r="A646" s="12"/>
      <c r="B646" s="12"/>
      <c r="C646" s="12"/>
      <c r="D646" s="12"/>
      <c r="E646" s="12"/>
      <c r="F646" s="12"/>
      <c r="G646" s="14" t="s">
        <v>983</v>
      </c>
      <c r="H646" s="12"/>
      <c r="I646" s="12"/>
      <c r="J646" s="105"/>
      <c r="K646" s="12"/>
      <c r="L646" s="12"/>
      <c r="M646" s="33"/>
      <c r="N646" s="12"/>
      <c r="O646" s="12"/>
      <c r="P646" s="12"/>
    </row>
    <row r="647" spans="1:16" ht="29.25" customHeight="1">
      <c r="A647" s="12"/>
      <c r="B647" s="12"/>
      <c r="C647" s="12"/>
      <c r="D647" s="12"/>
      <c r="E647" s="12"/>
      <c r="F647" s="12"/>
      <c r="G647" s="14" t="s">
        <v>984</v>
      </c>
      <c r="H647" s="12"/>
      <c r="I647" s="12"/>
      <c r="J647" s="105"/>
      <c r="K647" s="12"/>
      <c r="L647" s="12"/>
      <c r="M647" s="33"/>
      <c r="N647" s="12"/>
      <c r="O647" s="12"/>
      <c r="P647" s="12"/>
    </row>
    <row r="648" spans="1:16" ht="29.25" customHeight="1">
      <c r="A648" s="12"/>
      <c r="B648" s="12"/>
      <c r="C648" s="12"/>
      <c r="D648" s="12"/>
      <c r="E648" s="12"/>
      <c r="F648" s="12"/>
      <c r="G648" s="14" t="s">
        <v>608</v>
      </c>
      <c r="H648" s="12"/>
      <c r="I648" s="12"/>
      <c r="J648" s="105"/>
      <c r="K648" s="12"/>
      <c r="L648" s="12"/>
      <c r="M648" s="33"/>
      <c r="N648" s="12"/>
      <c r="O648" s="12"/>
      <c r="P648" s="12"/>
    </row>
    <row r="649" spans="1:16" ht="29.25" customHeight="1">
      <c r="A649" s="12"/>
      <c r="B649" s="12"/>
      <c r="C649" s="12"/>
      <c r="D649" s="12"/>
      <c r="E649" s="12"/>
      <c r="F649" s="12"/>
      <c r="G649" s="14" t="s">
        <v>985</v>
      </c>
      <c r="H649" s="12"/>
      <c r="I649" s="12"/>
      <c r="J649" s="105"/>
      <c r="K649" s="12"/>
      <c r="L649" s="12"/>
      <c r="M649" s="33"/>
      <c r="N649" s="12"/>
      <c r="O649" s="12"/>
      <c r="P649" s="12"/>
    </row>
    <row r="650" spans="1:16" ht="29.25" customHeight="1">
      <c r="A650" s="12"/>
      <c r="B650" s="12"/>
      <c r="C650" s="12"/>
      <c r="D650" s="12"/>
      <c r="E650" s="12"/>
      <c r="F650" s="12"/>
      <c r="G650" s="14" t="s">
        <v>986</v>
      </c>
      <c r="H650" s="12"/>
      <c r="I650" s="12"/>
      <c r="J650" s="105"/>
      <c r="K650" s="12"/>
      <c r="L650" s="12"/>
      <c r="M650" s="33"/>
      <c r="N650" s="12"/>
      <c r="O650" s="12"/>
      <c r="P650" s="12"/>
    </row>
    <row r="651" spans="1:16" ht="29.25" customHeight="1">
      <c r="A651" s="12"/>
      <c r="B651" s="12"/>
      <c r="C651" s="12"/>
      <c r="D651" s="12"/>
      <c r="E651" s="12"/>
      <c r="F651" s="12"/>
      <c r="G651" s="14" t="s">
        <v>987</v>
      </c>
      <c r="H651" s="12"/>
      <c r="I651" s="12"/>
      <c r="J651" s="105"/>
      <c r="K651" s="12"/>
      <c r="L651" s="12"/>
      <c r="M651" s="33"/>
      <c r="N651" s="12"/>
      <c r="O651" s="12"/>
      <c r="P651" s="12"/>
    </row>
    <row r="652" spans="1:16" ht="29.25" customHeight="1">
      <c r="A652" s="12"/>
      <c r="B652" s="12"/>
      <c r="C652" s="12"/>
      <c r="D652" s="12"/>
      <c r="E652" s="12"/>
      <c r="F652" s="12"/>
      <c r="G652" s="14" t="s">
        <v>988</v>
      </c>
      <c r="H652" s="12"/>
      <c r="I652" s="12"/>
      <c r="J652" s="105"/>
      <c r="K652" s="12"/>
      <c r="L652" s="12"/>
      <c r="M652" s="33"/>
      <c r="N652" s="12"/>
      <c r="O652" s="12"/>
      <c r="P652" s="12"/>
    </row>
    <row r="653" spans="1:16" ht="29.25" customHeight="1">
      <c r="A653" s="12"/>
      <c r="B653" s="12"/>
      <c r="C653" s="12"/>
      <c r="D653" s="12"/>
      <c r="E653" s="12"/>
      <c r="F653" s="12"/>
      <c r="G653" s="14" t="s">
        <v>989</v>
      </c>
      <c r="H653" s="12"/>
      <c r="I653" s="12"/>
      <c r="J653" s="105"/>
      <c r="K653" s="12"/>
      <c r="L653" s="12"/>
      <c r="M653" s="33"/>
      <c r="N653" s="12"/>
      <c r="O653" s="12"/>
      <c r="P653" s="12"/>
    </row>
    <row r="654" spans="1:16" ht="29.25" customHeight="1">
      <c r="A654" s="12"/>
      <c r="B654" s="12"/>
      <c r="C654" s="12"/>
      <c r="D654" s="12"/>
      <c r="E654" s="12"/>
      <c r="F654" s="12"/>
      <c r="G654" s="14" t="s">
        <v>990</v>
      </c>
      <c r="H654" s="12"/>
      <c r="I654" s="12"/>
      <c r="J654" s="105"/>
      <c r="K654" s="12"/>
      <c r="L654" s="12"/>
      <c r="M654" s="33"/>
      <c r="N654" s="12"/>
      <c r="O654" s="12"/>
      <c r="P654" s="12"/>
    </row>
    <row r="655" spans="1:16" ht="29.25" customHeight="1">
      <c r="A655" s="12"/>
      <c r="B655" s="12"/>
      <c r="C655" s="12"/>
      <c r="D655" s="12"/>
      <c r="E655" s="12"/>
      <c r="F655" s="12"/>
      <c r="G655" s="14" t="s">
        <v>992</v>
      </c>
      <c r="H655" s="12"/>
      <c r="I655" s="12"/>
      <c r="J655" s="105"/>
      <c r="K655" s="12"/>
      <c r="L655" s="12"/>
      <c r="M655" s="33"/>
      <c r="N655" s="12"/>
      <c r="O655" s="12"/>
      <c r="P655" s="12"/>
    </row>
    <row r="656" spans="1:16" ht="29.25" customHeight="1">
      <c r="A656" s="12"/>
      <c r="B656" s="12"/>
      <c r="C656" s="12"/>
      <c r="D656" s="12"/>
      <c r="E656" s="12"/>
      <c r="F656" s="12"/>
      <c r="G656" s="14" t="s">
        <v>993</v>
      </c>
      <c r="H656" s="12"/>
      <c r="I656" s="12"/>
      <c r="J656" s="105"/>
      <c r="K656" s="12"/>
      <c r="L656" s="12"/>
      <c r="M656" s="33"/>
      <c r="N656" s="12"/>
      <c r="O656" s="12"/>
      <c r="P656" s="12"/>
    </row>
    <row r="657" spans="1:16" ht="29.25" customHeight="1">
      <c r="A657" s="12"/>
      <c r="B657" s="12"/>
      <c r="C657" s="12"/>
      <c r="D657" s="12"/>
      <c r="E657" s="12"/>
      <c r="F657" s="12"/>
      <c r="G657" s="14" t="s">
        <v>180</v>
      </c>
      <c r="H657" s="12"/>
      <c r="I657" s="12"/>
      <c r="J657" s="105"/>
      <c r="K657" s="12"/>
      <c r="L657" s="12"/>
      <c r="M657" s="33"/>
      <c r="N657" s="12"/>
      <c r="O657" s="12"/>
      <c r="P657" s="12"/>
    </row>
    <row r="658" spans="1:16" ht="29.25" customHeight="1">
      <c r="A658" s="12"/>
      <c r="B658" s="12"/>
      <c r="C658" s="12"/>
      <c r="D658" s="12"/>
      <c r="E658" s="12"/>
      <c r="F658" s="12"/>
      <c r="G658" s="14" t="s">
        <v>994</v>
      </c>
      <c r="H658" s="12"/>
      <c r="I658" s="12"/>
      <c r="J658" s="105"/>
      <c r="K658" s="12"/>
      <c r="L658" s="12"/>
      <c r="M658" s="33"/>
      <c r="N658" s="12"/>
      <c r="O658" s="12"/>
      <c r="P658" s="12"/>
    </row>
    <row r="659" spans="1:16" ht="29.25" customHeight="1">
      <c r="A659" s="12"/>
      <c r="B659" s="12"/>
      <c r="C659" s="12"/>
      <c r="D659" s="12"/>
      <c r="E659" s="12"/>
      <c r="F659" s="12"/>
      <c r="G659" s="14" t="s">
        <v>995</v>
      </c>
      <c r="H659" s="12"/>
      <c r="I659" s="12"/>
      <c r="J659" s="105"/>
      <c r="K659" s="12"/>
      <c r="L659" s="12"/>
      <c r="M659" s="33"/>
      <c r="N659" s="12"/>
      <c r="O659" s="12"/>
      <c r="P659" s="12"/>
    </row>
    <row r="660" spans="1:16" ht="29.25" customHeight="1">
      <c r="A660" s="12"/>
      <c r="B660" s="12"/>
      <c r="C660" s="12"/>
      <c r="D660" s="12"/>
      <c r="E660" s="12"/>
      <c r="F660" s="12"/>
      <c r="G660" s="14" t="s">
        <v>996</v>
      </c>
      <c r="H660" s="12"/>
      <c r="I660" s="12"/>
      <c r="J660" s="105"/>
      <c r="K660" s="12"/>
      <c r="L660" s="12"/>
      <c r="M660" s="33"/>
      <c r="N660" s="12"/>
      <c r="O660" s="12"/>
      <c r="P660" s="12"/>
    </row>
    <row r="661" spans="1:16" ht="29.25" customHeight="1">
      <c r="A661" s="12"/>
      <c r="B661" s="12"/>
      <c r="C661" s="12"/>
      <c r="D661" s="12"/>
      <c r="E661" s="12"/>
      <c r="F661" s="12"/>
      <c r="G661" s="14" t="s">
        <v>997</v>
      </c>
      <c r="H661" s="12"/>
      <c r="I661" s="12"/>
      <c r="J661" s="105"/>
      <c r="K661" s="12"/>
      <c r="L661" s="12"/>
      <c r="M661" s="33"/>
      <c r="N661" s="12"/>
      <c r="O661" s="12"/>
      <c r="P661" s="12"/>
    </row>
    <row r="662" spans="1:16" ht="29.25" customHeight="1">
      <c r="A662" s="12"/>
      <c r="B662" s="12"/>
      <c r="C662" s="12"/>
      <c r="D662" s="12"/>
      <c r="E662" s="12"/>
      <c r="F662" s="12"/>
      <c r="G662" s="14" t="s">
        <v>998</v>
      </c>
      <c r="H662" s="12"/>
      <c r="I662" s="12"/>
      <c r="J662" s="105"/>
      <c r="K662" s="12"/>
      <c r="L662" s="12"/>
      <c r="M662" s="33"/>
      <c r="N662" s="12"/>
      <c r="O662" s="12"/>
      <c r="P662" s="12"/>
    </row>
    <row r="663" spans="1:16" ht="29.25" customHeight="1">
      <c r="A663" s="12"/>
      <c r="B663" s="12"/>
      <c r="C663" s="12"/>
      <c r="D663" s="12"/>
      <c r="E663" s="12"/>
      <c r="F663" s="12"/>
      <c r="G663" s="14" t="s">
        <v>999</v>
      </c>
      <c r="H663" s="12"/>
      <c r="I663" s="12"/>
      <c r="J663" s="105"/>
      <c r="K663" s="12"/>
      <c r="L663" s="12"/>
      <c r="M663" s="33"/>
      <c r="N663" s="12"/>
      <c r="O663" s="12"/>
      <c r="P663" s="12"/>
    </row>
    <row r="664" spans="1:16" ht="29.25" customHeight="1">
      <c r="A664" s="12"/>
      <c r="B664" s="12"/>
      <c r="C664" s="12"/>
      <c r="D664" s="12"/>
      <c r="E664" s="12"/>
      <c r="F664" s="12"/>
      <c r="G664" s="14" t="s">
        <v>1000</v>
      </c>
      <c r="H664" s="12"/>
      <c r="I664" s="12"/>
      <c r="J664" s="105"/>
      <c r="K664" s="12"/>
      <c r="L664" s="12"/>
      <c r="M664" s="33"/>
      <c r="N664" s="12"/>
      <c r="O664" s="12"/>
      <c r="P664" s="12"/>
    </row>
    <row r="665" spans="1:16" ht="29.25" customHeight="1">
      <c r="A665" s="12"/>
      <c r="B665" s="12"/>
      <c r="C665" s="12"/>
      <c r="D665" s="12"/>
      <c r="E665" s="12"/>
      <c r="F665" s="12"/>
      <c r="G665" s="14" t="s">
        <v>1001</v>
      </c>
      <c r="H665" s="12"/>
      <c r="I665" s="12"/>
      <c r="J665" s="105"/>
      <c r="K665" s="12"/>
      <c r="L665" s="12"/>
      <c r="M665" s="33"/>
      <c r="N665" s="12"/>
      <c r="O665" s="12"/>
      <c r="P665" s="12"/>
    </row>
    <row r="666" spans="1:16" ht="29.25" customHeight="1">
      <c r="A666" s="12"/>
      <c r="B666" s="12"/>
      <c r="C666" s="12"/>
      <c r="D666" s="12"/>
      <c r="E666" s="12"/>
      <c r="F666" s="12"/>
      <c r="G666" s="14" t="s">
        <v>1002</v>
      </c>
      <c r="H666" s="12"/>
      <c r="I666" s="12"/>
      <c r="J666" s="105"/>
      <c r="K666" s="12"/>
      <c r="L666" s="12"/>
      <c r="M666" s="33"/>
      <c r="N666" s="12"/>
      <c r="O666" s="12"/>
      <c r="P666" s="12"/>
    </row>
    <row r="667" spans="1:16" ht="29.25" customHeight="1">
      <c r="A667" s="12"/>
      <c r="B667" s="12"/>
      <c r="C667" s="12"/>
      <c r="D667" s="12"/>
      <c r="E667" s="12"/>
      <c r="F667" s="12"/>
      <c r="G667" s="14" t="s">
        <v>1003</v>
      </c>
      <c r="H667" s="12"/>
      <c r="I667" s="12"/>
      <c r="J667" s="105"/>
      <c r="K667" s="12"/>
      <c r="L667" s="12"/>
      <c r="M667" s="33"/>
      <c r="N667" s="12"/>
      <c r="O667" s="12"/>
      <c r="P667" s="12"/>
    </row>
    <row r="668" spans="1:16" ht="29.25" customHeight="1">
      <c r="A668" s="12"/>
      <c r="B668" s="12"/>
      <c r="C668" s="12"/>
      <c r="D668" s="12"/>
      <c r="E668" s="12"/>
      <c r="F668" s="12"/>
      <c r="G668" s="14" t="s">
        <v>1004</v>
      </c>
      <c r="H668" s="12"/>
      <c r="I668" s="12"/>
      <c r="J668" s="105"/>
      <c r="K668" s="12"/>
      <c r="L668" s="12"/>
      <c r="M668" s="33"/>
      <c r="N668" s="12"/>
      <c r="O668" s="12"/>
      <c r="P668" s="12"/>
    </row>
    <row r="669" spans="1:16" ht="29.25" customHeight="1">
      <c r="A669" s="12"/>
      <c r="B669" s="12"/>
      <c r="C669" s="12"/>
      <c r="D669" s="12"/>
      <c r="E669" s="12"/>
      <c r="F669" s="12"/>
      <c r="G669" s="14" t="s">
        <v>1005</v>
      </c>
      <c r="H669" s="12"/>
      <c r="I669" s="12"/>
      <c r="J669" s="105"/>
      <c r="K669" s="12"/>
      <c r="L669" s="12"/>
      <c r="M669" s="33"/>
      <c r="N669" s="12"/>
      <c r="O669" s="12"/>
      <c r="P669" s="12"/>
    </row>
    <row r="670" spans="1:16" ht="29.25" customHeight="1">
      <c r="A670" s="12"/>
      <c r="B670" s="12"/>
      <c r="C670" s="12"/>
      <c r="D670" s="12"/>
      <c r="E670" s="12"/>
      <c r="F670" s="12"/>
      <c r="G670" s="14" t="s">
        <v>704</v>
      </c>
      <c r="H670" s="12"/>
      <c r="I670" s="12"/>
      <c r="J670" s="105"/>
      <c r="K670" s="12"/>
      <c r="L670" s="12"/>
      <c r="M670" s="33"/>
      <c r="N670" s="12"/>
      <c r="O670" s="12"/>
      <c r="P670" s="12"/>
    </row>
    <row r="671" spans="1:16" ht="29.25" customHeight="1">
      <c r="A671" s="12"/>
      <c r="B671" s="12"/>
      <c r="C671" s="12"/>
      <c r="D671" s="12"/>
      <c r="E671" s="12"/>
      <c r="F671" s="12"/>
      <c r="G671" s="14" t="s">
        <v>1006</v>
      </c>
      <c r="H671" s="12"/>
      <c r="I671" s="12"/>
      <c r="J671" s="105"/>
      <c r="K671" s="12"/>
      <c r="L671" s="12"/>
      <c r="M671" s="33"/>
      <c r="N671" s="12"/>
      <c r="O671" s="12"/>
      <c r="P671" s="12"/>
    </row>
    <row r="672" spans="1:16" ht="29.25" customHeight="1">
      <c r="A672" s="12"/>
      <c r="B672" s="12"/>
      <c r="C672" s="12"/>
      <c r="D672" s="12"/>
      <c r="E672" s="12"/>
      <c r="F672" s="12"/>
      <c r="G672" s="14" t="s">
        <v>1007</v>
      </c>
      <c r="H672" s="12"/>
      <c r="I672" s="12"/>
      <c r="J672" s="105"/>
      <c r="K672" s="12"/>
      <c r="L672" s="12"/>
      <c r="M672" s="33"/>
      <c r="N672" s="12"/>
      <c r="O672" s="12"/>
      <c r="P672" s="12"/>
    </row>
    <row r="673" spans="1:16" ht="29.25" customHeight="1">
      <c r="A673" s="12"/>
      <c r="B673" s="12"/>
      <c r="C673" s="12"/>
      <c r="D673" s="12"/>
      <c r="E673" s="12"/>
      <c r="F673" s="12"/>
      <c r="G673" s="14" t="s">
        <v>1008</v>
      </c>
      <c r="H673" s="12"/>
      <c r="I673" s="12"/>
      <c r="J673" s="105"/>
      <c r="K673" s="12"/>
      <c r="L673" s="12"/>
      <c r="M673" s="33"/>
      <c r="N673" s="12"/>
      <c r="O673" s="12"/>
      <c r="P673" s="12"/>
    </row>
    <row r="674" spans="1:16" ht="29.25" customHeight="1">
      <c r="A674" s="12"/>
      <c r="B674" s="12"/>
      <c r="C674" s="12"/>
      <c r="D674" s="12"/>
      <c r="E674" s="12"/>
      <c r="F674" s="12"/>
      <c r="G674" s="14" t="s">
        <v>1009</v>
      </c>
      <c r="H674" s="12"/>
      <c r="I674" s="12"/>
      <c r="J674" s="105"/>
      <c r="K674" s="12"/>
      <c r="L674" s="12"/>
      <c r="M674" s="33"/>
      <c r="N674" s="12"/>
      <c r="O674" s="12"/>
      <c r="P674" s="12"/>
    </row>
    <row r="675" spans="1:16" ht="29.25" customHeight="1">
      <c r="A675" s="12"/>
      <c r="B675" s="12"/>
      <c r="C675" s="12"/>
      <c r="D675" s="12"/>
      <c r="E675" s="12"/>
      <c r="F675" s="12"/>
      <c r="G675" s="14" t="s">
        <v>49</v>
      </c>
      <c r="H675" s="12"/>
      <c r="I675" s="12"/>
      <c r="J675" s="105"/>
      <c r="K675" s="12"/>
      <c r="L675" s="12"/>
      <c r="M675" s="33"/>
      <c r="N675" s="12"/>
      <c r="O675" s="12"/>
      <c r="P675" s="12"/>
    </row>
    <row r="676" spans="1:16" ht="29.25" customHeight="1">
      <c r="A676" s="12"/>
      <c r="B676" s="12"/>
      <c r="C676" s="12"/>
      <c r="D676" s="12"/>
      <c r="E676" s="12"/>
      <c r="F676" s="12"/>
      <c r="G676" s="14" t="s">
        <v>1010</v>
      </c>
      <c r="H676" s="12"/>
      <c r="I676" s="12"/>
      <c r="J676" s="105"/>
      <c r="K676" s="12"/>
      <c r="L676" s="12"/>
      <c r="M676" s="33"/>
      <c r="N676" s="12"/>
      <c r="O676" s="12"/>
      <c r="P676" s="12"/>
    </row>
    <row r="677" spans="1:16" ht="29.25" customHeight="1">
      <c r="A677" s="12"/>
      <c r="B677" s="12"/>
      <c r="C677" s="12"/>
      <c r="D677" s="12"/>
      <c r="E677" s="12"/>
      <c r="F677" s="12"/>
      <c r="G677" s="14" t="s">
        <v>1011</v>
      </c>
      <c r="H677" s="12"/>
      <c r="I677" s="12"/>
      <c r="J677" s="105"/>
      <c r="K677" s="12"/>
      <c r="L677" s="12"/>
      <c r="M677" s="33"/>
      <c r="N677" s="12"/>
      <c r="O677" s="12"/>
      <c r="P677" s="12"/>
    </row>
    <row r="678" spans="1:16" ht="29.25" customHeight="1">
      <c r="A678" s="12"/>
      <c r="B678" s="12"/>
      <c r="C678" s="12"/>
      <c r="D678" s="12"/>
      <c r="E678" s="12"/>
      <c r="F678" s="12"/>
      <c r="G678" s="14" t="s">
        <v>1012</v>
      </c>
      <c r="H678" s="12"/>
      <c r="I678" s="12"/>
      <c r="J678" s="105"/>
      <c r="K678" s="12"/>
      <c r="L678" s="12"/>
      <c r="M678" s="33"/>
      <c r="N678" s="12"/>
      <c r="O678" s="12"/>
      <c r="P678" s="12"/>
    </row>
    <row r="679" spans="1:16" ht="29.25" customHeight="1">
      <c r="A679" s="12"/>
      <c r="B679" s="12"/>
      <c r="C679" s="12"/>
      <c r="D679" s="12"/>
      <c r="E679" s="12"/>
      <c r="F679" s="12"/>
      <c r="G679" s="14" t="s">
        <v>1013</v>
      </c>
      <c r="H679" s="12"/>
      <c r="I679" s="12"/>
      <c r="J679" s="105"/>
      <c r="K679" s="12"/>
      <c r="L679" s="12"/>
      <c r="M679" s="33"/>
      <c r="N679" s="12"/>
      <c r="O679" s="12"/>
      <c r="P679" s="12"/>
    </row>
    <row r="680" spans="1:16" ht="29.25" customHeight="1">
      <c r="A680" s="12"/>
      <c r="B680" s="12"/>
      <c r="C680" s="12"/>
      <c r="D680" s="12"/>
      <c r="E680" s="12"/>
      <c r="F680" s="12"/>
      <c r="G680" s="14" t="s">
        <v>1014</v>
      </c>
      <c r="H680" s="12"/>
      <c r="I680" s="12"/>
      <c r="J680" s="105"/>
      <c r="K680" s="12"/>
      <c r="L680" s="12"/>
      <c r="M680" s="33"/>
      <c r="N680" s="12"/>
      <c r="O680" s="12"/>
      <c r="P680" s="12"/>
    </row>
    <row r="681" spans="1:16" ht="29.25" customHeight="1">
      <c r="A681" s="12"/>
      <c r="B681" s="12"/>
      <c r="C681" s="12"/>
      <c r="D681" s="12"/>
      <c r="E681" s="12"/>
      <c r="F681" s="12"/>
      <c r="G681" s="14" t="s">
        <v>1015</v>
      </c>
      <c r="H681" s="12"/>
      <c r="I681" s="12"/>
      <c r="J681" s="105"/>
      <c r="K681" s="12"/>
      <c r="L681" s="12"/>
      <c r="M681" s="33"/>
      <c r="N681" s="12"/>
      <c r="O681" s="12"/>
      <c r="P681" s="12"/>
    </row>
    <row r="682" spans="1:16" ht="29.25" customHeight="1">
      <c r="A682" s="12"/>
      <c r="B682" s="12"/>
      <c r="C682" s="12"/>
      <c r="D682" s="12"/>
      <c r="E682" s="12"/>
      <c r="F682" s="12"/>
      <c r="G682" s="14" t="s">
        <v>1016</v>
      </c>
      <c r="H682" s="12"/>
      <c r="I682" s="12"/>
      <c r="J682" s="105"/>
      <c r="K682" s="12"/>
      <c r="L682" s="12"/>
      <c r="M682" s="33"/>
      <c r="N682" s="12"/>
      <c r="O682" s="12"/>
      <c r="P682" s="12"/>
    </row>
    <row r="683" spans="1:16" ht="29.25" customHeight="1">
      <c r="A683" s="12"/>
      <c r="B683" s="12"/>
      <c r="C683" s="12"/>
      <c r="D683" s="12"/>
      <c r="E683" s="12"/>
      <c r="F683" s="12"/>
      <c r="G683" s="14" t="s">
        <v>1017</v>
      </c>
      <c r="H683" s="12"/>
      <c r="I683" s="12"/>
      <c r="J683" s="105"/>
      <c r="K683" s="12"/>
      <c r="L683" s="12"/>
      <c r="M683" s="33"/>
      <c r="N683" s="12"/>
      <c r="O683" s="12"/>
      <c r="P683" s="12"/>
    </row>
    <row r="684" spans="1:16" ht="29.25" customHeight="1">
      <c r="A684" s="12"/>
      <c r="B684" s="12"/>
      <c r="C684" s="12"/>
      <c r="D684" s="12"/>
      <c r="E684" s="12"/>
      <c r="F684" s="12"/>
      <c r="G684" s="14" t="s">
        <v>1018</v>
      </c>
      <c r="H684" s="12"/>
      <c r="I684" s="12"/>
      <c r="J684" s="105"/>
      <c r="K684" s="12"/>
      <c r="L684" s="12"/>
      <c r="M684" s="33"/>
      <c r="N684" s="12"/>
      <c r="O684" s="12"/>
      <c r="P684" s="12"/>
    </row>
    <row r="685" spans="1:16" ht="29.25" customHeight="1">
      <c r="A685" s="12"/>
      <c r="B685" s="12"/>
      <c r="C685" s="12"/>
      <c r="D685" s="12"/>
      <c r="E685" s="12"/>
      <c r="F685" s="12"/>
      <c r="G685" s="14" t="s">
        <v>1019</v>
      </c>
      <c r="H685" s="12"/>
      <c r="I685" s="12"/>
      <c r="J685" s="105"/>
      <c r="K685" s="12"/>
      <c r="L685" s="12"/>
      <c r="M685" s="33"/>
      <c r="N685" s="12"/>
      <c r="O685" s="12"/>
      <c r="P685" s="12"/>
    </row>
    <row r="686" spans="1:16" ht="29.25" customHeight="1">
      <c r="A686" s="12"/>
      <c r="B686" s="12"/>
      <c r="C686" s="12"/>
      <c r="D686" s="12"/>
      <c r="E686" s="12"/>
      <c r="F686" s="12"/>
      <c r="G686" s="14" t="s">
        <v>1020</v>
      </c>
      <c r="H686" s="12"/>
      <c r="I686" s="12"/>
      <c r="J686" s="105"/>
      <c r="K686" s="12"/>
      <c r="L686" s="12"/>
      <c r="M686" s="33"/>
      <c r="N686" s="12"/>
      <c r="O686" s="12"/>
      <c r="P686" s="12"/>
    </row>
    <row r="687" spans="1:16" ht="29.25" customHeight="1">
      <c r="A687" s="12"/>
      <c r="B687" s="12"/>
      <c r="C687" s="12"/>
      <c r="D687" s="12"/>
      <c r="E687" s="12"/>
      <c r="F687" s="12"/>
      <c r="G687" s="14" t="s">
        <v>1021</v>
      </c>
      <c r="H687" s="12"/>
      <c r="I687" s="12"/>
      <c r="J687" s="105"/>
      <c r="K687" s="12"/>
      <c r="L687" s="12"/>
      <c r="M687" s="33"/>
      <c r="N687" s="12"/>
      <c r="O687" s="12"/>
      <c r="P687" s="12"/>
    </row>
    <row r="688" spans="1:16" ht="29.25" customHeight="1">
      <c r="A688" s="12"/>
      <c r="B688" s="12"/>
      <c r="C688" s="12"/>
      <c r="D688" s="12"/>
      <c r="E688" s="12"/>
      <c r="F688" s="12"/>
      <c r="G688" s="14" t="s">
        <v>1022</v>
      </c>
      <c r="H688" s="12"/>
      <c r="I688" s="12"/>
      <c r="J688" s="105"/>
      <c r="K688" s="12"/>
      <c r="L688" s="12"/>
      <c r="M688" s="33"/>
      <c r="N688" s="12"/>
      <c r="O688" s="12"/>
      <c r="P688" s="12"/>
    </row>
    <row r="689" spans="1:16" ht="29.25" customHeight="1">
      <c r="A689" s="12"/>
      <c r="B689" s="12"/>
      <c r="C689" s="12"/>
      <c r="D689" s="12"/>
      <c r="E689" s="12"/>
      <c r="F689" s="12"/>
      <c r="G689" s="14" t="s">
        <v>1023</v>
      </c>
      <c r="H689" s="12"/>
      <c r="I689" s="12"/>
      <c r="J689" s="105"/>
      <c r="K689" s="12"/>
      <c r="L689" s="12"/>
      <c r="M689" s="33"/>
      <c r="N689" s="12"/>
      <c r="O689" s="12"/>
      <c r="P689" s="12"/>
    </row>
    <row r="690" spans="1:16" ht="29.25" customHeight="1">
      <c r="A690" s="12"/>
      <c r="B690" s="12"/>
      <c r="C690" s="12"/>
      <c r="D690" s="12"/>
      <c r="E690" s="12"/>
      <c r="F690" s="12"/>
      <c r="G690" s="14" t="s">
        <v>1024</v>
      </c>
      <c r="H690" s="12"/>
      <c r="I690" s="12"/>
      <c r="J690" s="105"/>
      <c r="K690" s="12"/>
      <c r="L690" s="12"/>
      <c r="M690" s="33"/>
      <c r="N690" s="12"/>
      <c r="O690" s="12"/>
      <c r="P690" s="12"/>
    </row>
    <row r="691" spans="1:16" ht="29.25" customHeight="1">
      <c r="A691" s="12"/>
      <c r="B691" s="12"/>
      <c r="C691" s="12"/>
      <c r="D691" s="12"/>
      <c r="E691" s="12"/>
      <c r="F691" s="12"/>
      <c r="G691" s="14" t="s">
        <v>1025</v>
      </c>
      <c r="H691" s="12"/>
      <c r="I691" s="12"/>
      <c r="J691" s="105"/>
      <c r="K691" s="12"/>
      <c r="L691" s="12"/>
      <c r="M691" s="33"/>
      <c r="N691" s="12"/>
      <c r="O691" s="12"/>
      <c r="P691" s="12"/>
    </row>
    <row r="692" spans="1:16" ht="29.25" customHeight="1">
      <c r="A692" s="12"/>
      <c r="B692" s="12"/>
      <c r="C692" s="12"/>
      <c r="D692" s="12"/>
      <c r="E692" s="12"/>
      <c r="F692" s="12"/>
      <c r="G692" s="14" t="s">
        <v>1026</v>
      </c>
      <c r="H692" s="12"/>
      <c r="I692" s="12"/>
      <c r="J692" s="105"/>
      <c r="K692" s="12"/>
      <c r="L692" s="12"/>
      <c r="M692" s="33"/>
      <c r="N692" s="12"/>
      <c r="O692" s="12"/>
      <c r="P692" s="12"/>
    </row>
    <row r="693" spans="1:16" ht="29.25" customHeight="1">
      <c r="A693" s="12"/>
      <c r="B693" s="12"/>
      <c r="C693" s="12"/>
      <c r="D693" s="12"/>
      <c r="E693" s="12"/>
      <c r="F693" s="12"/>
      <c r="G693" s="14" t="s">
        <v>1027</v>
      </c>
      <c r="H693" s="12"/>
      <c r="I693" s="12"/>
      <c r="J693" s="105"/>
      <c r="K693" s="12"/>
      <c r="L693" s="12"/>
      <c r="M693" s="33"/>
      <c r="N693" s="12"/>
      <c r="O693" s="12"/>
      <c r="P693" s="12"/>
    </row>
    <row r="694" spans="1:16" ht="29.25" customHeight="1">
      <c r="A694" s="12"/>
      <c r="B694" s="12"/>
      <c r="C694" s="12"/>
      <c r="D694" s="12"/>
      <c r="E694" s="12"/>
      <c r="F694" s="12"/>
      <c r="G694" s="14" t="s">
        <v>290</v>
      </c>
      <c r="H694" s="12"/>
      <c r="I694" s="12"/>
      <c r="J694" s="105"/>
      <c r="K694" s="12"/>
      <c r="L694" s="12"/>
      <c r="M694" s="33"/>
      <c r="N694" s="12"/>
      <c r="O694" s="12"/>
      <c r="P694" s="12"/>
    </row>
    <row r="695" spans="1:16" ht="29.25" customHeight="1">
      <c r="A695" s="12"/>
      <c r="B695" s="12"/>
      <c r="C695" s="12"/>
      <c r="D695" s="12"/>
      <c r="E695" s="12"/>
      <c r="F695" s="12"/>
      <c r="G695" s="14" t="s">
        <v>1028</v>
      </c>
      <c r="H695" s="12"/>
      <c r="I695" s="12"/>
      <c r="J695" s="105"/>
      <c r="K695" s="12"/>
      <c r="L695" s="12"/>
      <c r="M695" s="33"/>
      <c r="N695" s="12"/>
      <c r="O695" s="12"/>
      <c r="P695" s="12"/>
    </row>
    <row r="696" spans="1:16" ht="29.25" customHeight="1">
      <c r="A696" s="12"/>
      <c r="B696" s="12"/>
      <c r="C696" s="12"/>
      <c r="D696" s="12"/>
      <c r="E696" s="12"/>
      <c r="F696" s="12"/>
      <c r="G696" s="14" t="s">
        <v>1029</v>
      </c>
      <c r="H696" s="12"/>
      <c r="I696" s="12"/>
      <c r="J696" s="105"/>
      <c r="K696" s="12"/>
      <c r="L696" s="12"/>
      <c r="M696" s="33"/>
      <c r="N696" s="12"/>
      <c r="O696" s="12"/>
      <c r="P696" s="12"/>
    </row>
    <row r="697" spans="1:16" ht="29.25" customHeight="1">
      <c r="A697" s="12"/>
      <c r="B697" s="12"/>
      <c r="C697" s="12"/>
      <c r="D697" s="12"/>
      <c r="E697" s="12"/>
      <c r="F697" s="12"/>
      <c r="G697" s="14" t="s">
        <v>1030</v>
      </c>
      <c r="H697" s="12"/>
      <c r="I697" s="12"/>
      <c r="J697" s="105"/>
      <c r="K697" s="12"/>
      <c r="L697" s="12"/>
      <c r="M697" s="33"/>
      <c r="N697" s="12"/>
      <c r="O697" s="12"/>
      <c r="P697" s="12"/>
    </row>
    <row r="698" spans="1:16" ht="29.25" customHeight="1">
      <c r="A698" s="12"/>
      <c r="B698" s="12"/>
      <c r="C698" s="12"/>
      <c r="D698" s="12"/>
      <c r="E698" s="12"/>
      <c r="F698" s="12"/>
      <c r="G698" s="14" t="s">
        <v>1031</v>
      </c>
      <c r="H698" s="12"/>
      <c r="I698" s="12"/>
      <c r="J698" s="105"/>
      <c r="K698" s="12"/>
      <c r="L698" s="12"/>
      <c r="M698" s="33"/>
      <c r="N698" s="12"/>
      <c r="O698" s="12"/>
      <c r="P698" s="12"/>
    </row>
    <row r="699" spans="1:16" ht="29.25" customHeight="1">
      <c r="A699" s="12"/>
      <c r="B699" s="12"/>
      <c r="C699" s="12"/>
      <c r="D699" s="12"/>
      <c r="E699" s="12"/>
      <c r="F699" s="12"/>
      <c r="G699" s="14" t="s">
        <v>1032</v>
      </c>
      <c r="H699" s="12"/>
      <c r="I699" s="12"/>
      <c r="J699" s="105"/>
      <c r="K699" s="12"/>
      <c r="L699" s="12"/>
      <c r="M699" s="33"/>
      <c r="N699" s="12"/>
      <c r="O699" s="12"/>
      <c r="P699" s="12"/>
    </row>
    <row r="700" spans="1:16" ht="29.25" customHeight="1">
      <c r="A700" s="12"/>
      <c r="B700" s="12"/>
      <c r="C700" s="12"/>
      <c r="D700" s="12"/>
      <c r="E700" s="12"/>
      <c r="F700" s="12"/>
      <c r="G700" s="14" t="s">
        <v>1033</v>
      </c>
      <c r="H700" s="12"/>
      <c r="I700" s="12"/>
      <c r="J700" s="105"/>
      <c r="K700" s="12"/>
      <c r="L700" s="12"/>
      <c r="M700" s="33"/>
      <c r="N700" s="12"/>
      <c r="O700" s="12"/>
      <c r="P700" s="12"/>
    </row>
    <row r="701" spans="1:16" ht="29.25" customHeight="1">
      <c r="A701" s="12"/>
      <c r="B701" s="12"/>
      <c r="C701" s="12"/>
      <c r="D701" s="12"/>
      <c r="E701" s="12"/>
      <c r="F701" s="12"/>
      <c r="G701" s="14" t="s">
        <v>1034</v>
      </c>
      <c r="H701" s="12"/>
      <c r="I701" s="12"/>
      <c r="J701" s="105"/>
      <c r="K701" s="12"/>
      <c r="L701" s="12"/>
      <c r="M701" s="33"/>
      <c r="N701" s="12"/>
      <c r="O701" s="12"/>
      <c r="P701" s="12"/>
    </row>
    <row r="702" spans="1:16" ht="29.25" customHeight="1">
      <c r="A702" s="12"/>
      <c r="B702" s="12"/>
      <c r="C702" s="12"/>
      <c r="D702" s="12"/>
      <c r="E702" s="12"/>
      <c r="F702" s="12"/>
      <c r="G702" s="14" t="s">
        <v>1035</v>
      </c>
      <c r="H702" s="12"/>
      <c r="I702" s="12"/>
      <c r="J702" s="105"/>
      <c r="K702" s="12"/>
      <c r="L702" s="12"/>
      <c r="M702" s="33"/>
      <c r="N702" s="12"/>
      <c r="O702" s="12"/>
      <c r="P702" s="12"/>
    </row>
    <row r="703" spans="1:16" ht="29.25" customHeight="1">
      <c r="A703" s="12"/>
      <c r="B703" s="12"/>
      <c r="C703" s="12"/>
      <c r="D703" s="12"/>
      <c r="E703" s="12"/>
      <c r="F703" s="12"/>
      <c r="G703" s="14" t="s">
        <v>1036</v>
      </c>
      <c r="H703" s="12"/>
      <c r="I703" s="12"/>
      <c r="J703" s="105"/>
      <c r="K703" s="12"/>
      <c r="L703" s="12"/>
      <c r="M703" s="33"/>
      <c r="N703" s="12"/>
      <c r="O703" s="12"/>
      <c r="P703" s="12"/>
    </row>
    <row r="704" spans="1:16" ht="29.25" customHeight="1">
      <c r="A704" s="12"/>
      <c r="B704" s="12"/>
      <c r="C704" s="12"/>
      <c r="D704" s="12"/>
      <c r="E704" s="12"/>
      <c r="F704" s="12"/>
      <c r="G704" s="14" t="s">
        <v>1037</v>
      </c>
      <c r="H704" s="12"/>
      <c r="I704" s="12"/>
      <c r="J704" s="105"/>
      <c r="K704" s="12"/>
      <c r="L704" s="12"/>
      <c r="M704" s="33"/>
      <c r="N704" s="12"/>
      <c r="O704" s="12"/>
      <c r="P704" s="12"/>
    </row>
    <row r="705" spans="1:16" ht="29.25" customHeight="1">
      <c r="A705" s="12"/>
      <c r="B705" s="12"/>
      <c r="C705" s="12"/>
      <c r="D705" s="12"/>
      <c r="E705" s="12"/>
      <c r="F705" s="12"/>
      <c r="G705" s="14" t="s">
        <v>1038</v>
      </c>
      <c r="H705" s="12"/>
      <c r="I705" s="12"/>
      <c r="J705" s="105"/>
      <c r="K705" s="12"/>
      <c r="L705" s="12"/>
      <c r="M705" s="33"/>
      <c r="N705" s="12"/>
      <c r="O705" s="12"/>
      <c r="P705" s="12"/>
    </row>
    <row r="706" spans="1:16" ht="29.25" customHeight="1">
      <c r="A706" s="12"/>
      <c r="B706" s="12"/>
      <c r="C706" s="12"/>
      <c r="D706" s="12"/>
      <c r="E706" s="12"/>
      <c r="F706" s="12"/>
      <c r="G706" s="14" t="s">
        <v>1039</v>
      </c>
      <c r="H706" s="12"/>
      <c r="I706" s="12"/>
      <c r="J706" s="105"/>
      <c r="K706" s="12"/>
      <c r="L706" s="12"/>
      <c r="M706" s="33"/>
      <c r="N706" s="12"/>
      <c r="O706" s="12"/>
      <c r="P706" s="12"/>
    </row>
    <row r="707" spans="1:16" ht="29.25" customHeight="1">
      <c r="A707" s="12"/>
      <c r="B707" s="12"/>
      <c r="C707" s="12"/>
      <c r="D707" s="12"/>
      <c r="E707" s="12"/>
      <c r="F707" s="12"/>
      <c r="G707" s="14" t="s">
        <v>1040</v>
      </c>
      <c r="H707" s="12"/>
      <c r="I707" s="12"/>
      <c r="J707" s="105"/>
      <c r="K707" s="12"/>
      <c r="L707" s="12"/>
      <c r="M707" s="33"/>
      <c r="N707" s="12"/>
      <c r="O707" s="12"/>
      <c r="P707" s="12"/>
    </row>
    <row r="708" spans="1:16" ht="29.25" customHeight="1">
      <c r="A708" s="12"/>
      <c r="B708" s="12"/>
      <c r="C708" s="12"/>
      <c r="D708" s="12"/>
      <c r="E708" s="12"/>
      <c r="F708" s="12"/>
      <c r="G708" s="14" t="s">
        <v>713</v>
      </c>
      <c r="H708" s="12"/>
      <c r="I708" s="12"/>
      <c r="J708" s="105"/>
      <c r="K708" s="12"/>
      <c r="L708" s="12"/>
      <c r="M708" s="33"/>
      <c r="N708" s="12"/>
      <c r="O708" s="12"/>
      <c r="P708" s="12"/>
    </row>
    <row r="709" spans="1:16" ht="29.25" customHeight="1">
      <c r="A709" s="12"/>
      <c r="B709" s="12"/>
      <c r="C709" s="12"/>
      <c r="D709" s="12"/>
      <c r="E709" s="12"/>
      <c r="F709" s="12"/>
      <c r="G709" s="14" t="s">
        <v>1041</v>
      </c>
      <c r="H709" s="12"/>
      <c r="I709" s="12"/>
      <c r="J709" s="105"/>
      <c r="K709" s="12"/>
      <c r="L709" s="12"/>
      <c r="M709" s="33"/>
      <c r="N709" s="12"/>
      <c r="O709" s="12"/>
      <c r="P709" s="12"/>
    </row>
    <row r="710" spans="1:16" ht="29.25" customHeight="1">
      <c r="A710" s="12"/>
      <c r="B710" s="12"/>
      <c r="C710" s="12"/>
      <c r="D710" s="12"/>
      <c r="E710" s="12"/>
      <c r="F710" s="12"/>
      <c r="G710" s="14" t="s">
        <v>1042</v>
      </c>
      <c r="H710" s="12"/>
      <c r="I710" s="12"/>
      <c r="J710" s="105"/>
      <c r="K710" s="12"/>
      <c r="L710" s="12"/>
      <c r="M710" s="33"/>
      <c r="N710" s="12"/>
      <c r="O710" s="12"/>
      <c r="P710" s="12"/>
    </row>
    <row r="711" spans="1:16" ht="29.25" customHeight="1">
      <c r="A711" s="12"/>
      <c r="B711" s="12"/>
      <c r="C711" s="12"/>
      <c r="D711" s="12"/>
      <c r="E711" s="12"/>
      <c r="F711" s="12"/>
      <c r="G711" s="14" t="s">
        <v>1043</v>
      </c>
      <c r="H711" s="12"/>
      <c r="I711" s="12"/>
      <c r="J711" s="105"/>
      <c r="K711" s="12"/>
      <c r="L711" s="12"/>
      <c r="M711" s="33"/>
      <c r="N711" s="12"/>
      <c r="O711" s="12"/>
      <c r="P711" s="12"/>
    </row>
    <row r="712" spans="1:16" ht="29.25" customHeight="1">
      <c r="A712" s="12"/>
      <c r="B712" s="12"/>
      <c r="C712" s="12"/>
      <c r="D712" s="12"/>
      <c r="E712" s="12"/>
      <c r="F712" s="12"/>
      <c r="G712" s="14" t="s">
        <v>1044</v>
      </c>
      <c r="H712" s="12"/>
      <c r="I712" s="12"/>
      <c r="J712" s="105"/>
      <c r="K712" s="12"/>
      <c r="L712" s="12"/>
      <c r="M712" s="33"/>
      <c r="N712" s="12"/>
      <c r="O712" s="12"/>
      <c r="P712" s="12"/>
    </row>
    <row r="713" spans="1:16" ht="29.25" customHeight="1">
      <c r="A713" s="12"/>
      <c r="B713" s="12"/>
      <c r="C713" s="12"/>
      <c r="D713" s="12"/>
      <c r="E713" s="12"/>
      <c r="F713" s="12"/>
      <c r="G713" s="14" t="s">
        <v>1045</v>
      </c>
      <c r="H713" s="12"/>
      <c r="I713" s="12"/>
      <c r="J713" s="105"/>
      <c r="K713" s="12"/>
      <c r="L713" s="12"/>
      <c r="M713" s="33"/>
      <c r="N713" s="12"/>
      <c r="O713" s="12"/>
      <c r="P713" s="12"/>
    </row>
    <row r="714" spans="1:16" ht="29.25" customHeight="1">
      <c r="A714" s="12"/>
      <c r="B714" s="12"/>
      <c r="C714" s="12"/>
      <c r="D714" s="12"/>
      <c r="E714" s="12"/>
      <c r="F714" s="12"/>
      <c r="G714" s="14" t="s">
        <v>1046</v>
      </c>
      <c r="H714" s="12"/>
      <c r="I714" s="12"/>
      <c r="J714" s="105"/>
      <c r="K714" s="12"/>
      <c r="L714" s="12"/>
      <c r="M714" s="33"/>
      <c r="N714" s="12"/>
      <c r="O714" s="12"/>
      <c r="P714" s="12"/>
    </row>
    <row r="715" spans="1:16" ht="29.25" customHeight="1">
      <c r="A715" s="12"/>
      <c r="B715" s="12"/>
      <c r="C715" s="12"/>
      <c r="D715" s="12"/>
      <c r="E715" s="12"/>
      <c r="F715" s="12"/>
      <c r="G715" s="14" t="s">
        <v>1047</v>
      </c>
      <c r="H715" s="12"/>
      <c r="I715" s="12"/>
      <c r="J715" s="105"/>
      <c r="K715" s="12"/>
      <c r="L715" s="12"/>
      <c r="M715" s="33"/>
      <c r="N715" s="12"/>
      <c r="O715" s="12"/>
      <c r="P715" s="12"/>
    </row>
    <row r="716" spans="1:16" ht="29.25" customHeight="1">
      <c r="A716" s="12"/>
      <c r="B716" s="12"/>
      <c r="C716" s="12"/>
      <c r="D716" s="12"/>
      <c r="E716" s="12"/>
      <c r="F716" s="12"/>
      <c r="G716" s="14" t="s">
        <v>1048</v>
      </c>
      <c r="H716" s="12"/>
      <c r="I716" s="12"/>
      <c r="J716" s="105"/>
      <c r="K716" s="12"/>
      <c r="L716" s="12"/>
      <c r="M716" s="33"/>
      <c r="N716" s="12"/>
      <c r="O716" s="12"/>
      <c r="P716" s="12"/>
    </row>
    <row r="717" spans="1:16" ht="29.25" customHeight="1">
      <c r="A717" s="12"/>
      <c r="B717" s="12"/>
      <c r="C717" s="12"/>
      <c r="D717" s="12"/>
      <c r="E717" s="12"/>
      <c r="F717" s="12"/>
      <c r="G717" s="14" t="s">
        <v>1049</v>
      </c>
      <c r="H717" s="12"/>
      <c r="I717" s="12"/>
      <c r="J717" s="105"/>
      <c r="K717" s="12"/>
      <c r="L717" s="12"/>
      <c r="M717" s="33"/>
      <c r="N717" s="12"/>
      <c r="O717" s="12"/>
      <c r="P717" s="12"/>
    </row>
    <row r="718" spans="1:16" ht="29.25" customHeight="1">
      <c r="A718" s="12"/>
      <c r="B718" s="12"/>
      <c r="C718" s="12"/>
      <c r="D718" s="12"/>
      <c r="E718" s="12"/>
      <c r="F718" s="12"/>
      <c r="G718" s="14" t="s">
        <v>1050</v>
      </c>
      <c r="H718" s="12"/>
      <c r="I718" s="12"/>
      <c r="J718" s="105"/>
      <c r="K718" s="12"/>
      <c r="L718" s="12"/>
      <c r="M718" s="33"/>
      <c r="N718" s="12"/>
      <c r="O718" s="12"/>
      <c r="P718" s="12"/>
    </row>
    <row r="719" spans="1:16" ht="29.25" customHeight="1">
      <c r="A719" s="12"/>
      <c r="B719" s="12"/>
      <c r="C719" s="12"/>
      <c r="D719" s="12"/>
      <c r="E719" s="12"/>
      <c r="F719" s="12"/>
      <c r="G719" s="14" t="s">
        <v>1051</v>
      </c>
      <c r="H719" s="12"/>
      <c r="I719" s="12"/>
      <c r="J719" s="105"/>
      <c r="K719" s="12"/>
      <c r="L719" s="12"/>
      <c r="M719" s="33"/>
      <c r="N719" s="12"/>
      <c r="O719" s="12"/>
      <c r="P719" s="12"/>
    </row>
    <row r="720" spans="1:16" ht="29.25" customHeight="1">
      <c r="A720" s="12"/>
      <c r="B720" s="12"/>
      <c r="C720" s="12"/>
      <c r="D720" s="12"/>
      <c r="E720" s="12"/>
      <c r="F720" s="12"/>
      <c r="G720" s="14" t="s">
        <v>1052</v>
      </c>
      <c r="H720" s="12"/>
      <c r="I720" s="12"/>
      <c r="J720" s="105"/>
      <c r="K720" s="12"/>
      <c r="L720" s="12"/>
      <c r="M720" s="33"/>
      <c r="N720" s="12"/>
      <c r="O720" s="12"/>
      <c r="P720" s="12"/>
    </row>
    <row r="721" spans="1:16" ht="29.25" customHeight="1">
      <c r="A721" s="12"/>
      <c r="B721" s="12"/>
      <c r="C721" s="12"/>
      <c r="D721" s="12"/>
      <c r="E721" s="12"/>
      <c r="F721" s="12"/>
      <c r="G721" s="14" t="s">
        <v>1053</v>
      </c>
      <c r="H721" s="12"/>
      <c r="I721" s="12"/>
      <c r="J721" s="105"/>
      <c r="K721" s="12"/>
      <c r="L721" s="12"/>
      <c r="M721" s="33"/>
      <c r="N721" s="12"/>
      <c r="O721" s="12"/>
      <c r="P721" s="12"/>
    </row>
    <row r="722" spans="1:16" ht="29.25" customHeight="1">
      <c r="A722" s="12"/>
      <c r="B722" s="12"/>
      <c r="C722" s="12"/>
      <c r="D722" s="12"/>
      <c r="E722" s="12"/>
      <c r="F722" s="12"/>
      <c r="G722" s="14" t="s">
        <v>1054</v>
      </c>
      <c r="H722" s="12"/>
      <c r="I722" s="12"/>
      <c r="J722" s="105"/>
      <c r="K722" s="12"/>
      <c r="L722" s="12"/>
      <c r="M722" s="33"/>
      <c r="N722" s="12"/>
      <c r="O722" s="12"/>
      <c r="P722" s="12"/>
    </row>
    <row r="723" spans="1:16" ht="29.25" customHeight="1">
      <c r="A723" s="12"/>
      <c r="B723" s="12"/>
      <c r="C723" s="12"/>
      <c r="D723" s="12"/>
      <c r="E723" s="12"/>
      <c r="F723" s="12"/>
      <c r="G723" s="14" t="s">
        <v>1055</v>
      </c>
      <c r="H723" s="12"/>
      <c r="I723" s="12"/>
      <c r="J723" s="105"/>
      <c r="K723" s="12"/>
      <c r="L723" s="12"/>
      <c r="M723" s="33"/>
      <c r="N723" s="12"/>
      <c r="O723" s="12"/>
      <c r="P723" s="12"/>
    </row>
    <row r="724" spans="1:16" ht="29.25" customHeight="1">
      <c r="A724" s="12"/>
      <c r="B724" s="12"/>
      <c r="C724" s="12"/>
      <c r="D724" s="12"/>
      <c r="E724" s="12"/>
      <c r="F724" s="12"/>
      <c r="G724" s="14" t="s">
        <v>1056</v>
      </c>
      <c r="H724" s="12"/>
      <c r="I724" s="12"/>
      <c r="J724" s="105"/>
      <c r="K724" s="12"/>
      <c r="L724" s="12"/>
      <c r="M724" s="33"/>
      <c r="N724" s="12"/>
      <c r="O724" s="12"/>
      <c r="P724" s="12"/>
    </row>
    <row r="725" spans="1:16" ht="29.25" customHeight="1">
      <c r="A725" s="12"/>
      <c r="B725" s="12"/>
      <c r="C725" s="12"/>
      <c r="D725" s="12"/>
      <c r="E725" s="12"/>
      <c r="F725" s="12"/>
      <c r="G725" s="14" t="s">
        <v>1057</v>
      </c>
      <c r="H725" s="12"/>
      <c r="I725" s="12"/>
      <c r="J725" s="105"/>
      <c r="K725" s="12"/>
      <c r="L725" s="12"/>
      <c r="M725" s="33"/>
      <c r="N725" s="12"/>
      <c r="O725" s="12"/>
      <c r="P725" s="12"/>
    </row>
    <row r="726" spans="1:16" ht="29.25" customHeight="1">
      <c r="A726" s="12"/>
      <c r="B726" s="12"/>
      <c r="C726" s="12"/>
      <c r="D726" s="12"/>
      <c r="E726" s="12"/>
      <c r="F726" s="12"/>
      <c r="G726" s="14" t="s">
        <v>1058</v>
      </c>
      <c r="H726" s="12"/>
      <c r="I726" s="12"/>
      <c r="J726" s="105"/>
      <c r="K726" s="12"/>
      <c r="L726" s="12"/>
      <c r="M726" s="33"/>
      <c r="N726" s="12"/>
      <c r="O726" s="12"/>
      <c r="P726" s="12"/>
    </row>
    <row r="727" spans="1:16" ht="29.25" customHeight="1">
      <c r="A727" s="12"/>
      <c r="B727" s="12"/>
      <c r="C727" s="12"/>
      <c r="D727" s="12"/>
      <c r="E727" s="12"/>
      <c r="F727" s="12"/>
      <c r="G727" s="14" t="s">
        <v>1059</v>
      </c>
      <c r="H727" s="12"/>
      <c r="I727" s="12"/>
      <c r="J727" s="105"/>
      <c r="K727" s="12"/>
      <c r="L727" s="12"/>
      <c r="M727" s="33"/>
      <c r="N727" s="12"/>
      <c r="O727" s="12"/>
      <c r="P727" s="12"/>
    </row>
    <row r="728" spans="1:16" ht="29.25" customHeight="1">
      <c r="A728" s="12"/>
      <c r="B728" s="12"/>
      <c r="C728" s="12"/>
      <c r="D728" s="12"/>
      <c r="E728" s="12"/>
      <c r="F728" s="12"/>
      <c r="G728" s="14" t="s">
        <v>250</v>
      </c>
      <c r="H728" s="12"/>
      <c r="I728" s="12"/>
      <c r="J728" s="105"/>
      <c r="K728" s="12"/>
      <c r="L728" s="12"/>
      <c r="M728" s="33"/>
      <c r="N728" s="12"/>
      <c r="O728" s="12"/>
      <c r="P728" s="12"/>
    </row>
    <row r="729" spans="1:16" ht="29.25" customHeight="1">
      <c r="A729" s="12"/>
      <c r="B729" s="12"/>
      <c r="C729" s="12"/>
      <c r="D729" s="12"/>
      <c r="E729" s="12"/>
      <c r="F729" s="12"/>
      <c r="G729" s="14" t="s">
        <v>1032</v>
      </c>
      <c r="H729" s="12"/>
      <c r="I729" s="12"/>
      <c r="J729" s="105"/>
      <c r="K729" s="12"/>
      <c r="L729" s="12"/>
      <c r="M729" s="33"/>
      <c r="N729" s="12"/>
      <c r="O729" s="12"/>
      <c r="P729" s="12"/>
    </row>
    <row r="730" spans="1:16" ht="29.25" customHeight="1">
      <c r="A730" s="12"/>
      <c r="B730" s="12"/>
      <c r="C730" s="12"/>
      <c r="D730" s="12"/>
      <c r="E730" s="12"/>
      <c r="F730" s="12"/>
      <c r="G730" s="14" t="s">
        <v>1060</v>
      </c>
      <c r="H730" s="12"/>
      <c r="I730" s="12"/>
      <c r="J730" s="105"/>
      <c r="K730" s="12"/>
      <c r="L730" s="12"/>
      <c r="M730" s="33"/>
      <c r="N730" s="12"/>
      <c r="O730" s="12"/>
      <c r="P730" s="12"/>
    </row>
    <row r="731" spans="1:16" ht="29.25" customHeight="1">
      <c r="A731" s="12"/>
      <c r="B731" s="12"/>
      <c r="C731" s="12"/>
      <c r="D731" s="12"/>
      <c r="E731" s="12"/>
      <c r="F731" s="12"/>
      <c r="G731" s="14" t="s">
        <v>1061</v>
      </c>
      <c r="H731" s="12"/>
      <c r="I731" s="12"/>
      <c r="J731" s="105"/>
      <c r="K731" s="12"/>
      <c r="L731" s="12"/>
      <c r="M731" s="33"/>
      <c r="N731" s="12"/>
      <c r="O731" s="12"/>
      <c r="P731" s="12"/>
    </row>
    <row r="732" spans="1:16" ht="29.25" customHeight="1">
      <c r="A732" s="12"/>
      <c r="B732" s="12"/>
      <c r="C732" s="12"/>
      <c r="D732" s="12"/>
      <c r="E732" s="12"/>
      <c r="F732" s="12"/>
      <c r="G732" s="14" t="s">
        <v>1062</v>
      </c>
      <c r="H732" s="12"/>
      <c r="I732" s="12"/>
      <c r="J732" s="105"/>
      <c r="K732" s="12"/>
      <c r="L732" s="12"/>
      <c r="M732" s="33"/>
      <c r="N732" s="12"/>
      <c r="O732" s="12"/>
      <c r="P732" s="12"/>
    </row>
    <row r="733" spans="1:16" ht="29.25" customHeight="1">
      <c r="A733" s="12"/>
      <c r="B733" s="12"/>
      <c r="C733" s="12"/>
      <c r="D733" s="12"/>
      <c r="E733" s="12"/>
      <c r="F733" s="12"/>
      <c r="G733" s="14" t="s">
        <v>1063</v>
      </c>
      <c r="H733" s="12"/>
      <c r="I733" s="12"/>
      <c r="J733" s="105"/>
      <c r="K733" s="12"/>
      <c r="L733" s="12"/>
      <c r="M733" s="33"/>
      <c r="N733" s="12"/>
      <c r="O733" s="12"/>
      <c r="P733" s="12"/>
    </row>
    <row r="734" spans="1:16" ht="29.25" customHeight="1">
      <c r="A734" s="12"/>
      <c r="B734" s="12"/>
      <c r="C734" s="12"/>
      <c r="D734" s="12"/>
      <c r="E734" s="12"/>
      <c r="F734" s="12"/>
      <c r="G734" s="14" t="s">
        <v>1064</v>
      </c>
      <c r="H734" s="12"/>
      <c r="I734" s="12"/>
      <c r="J734" s="105"/>
      <c r="K734" s="12"/>
      <c r="L734" s="12"/>
      <c r="M734" s="33"/>
      <c r="N734" s="12"/>
      <c r="O734" s="12"/>
      <c r="P734" s="12"/>
    </row>
    <row r="735" spans="1:16" ht="29.25" customHeight="1">
      <c r="A735" s="12"/>
      <c r="B735" s="12"/>
      <c r="C735" s="12"/>
      <c r="D735" s="12"/>
      <c r="E735" s="12"/>
      <c r="F735" s="12"/>
      <c r="G735" s="14" t="s">
        <v>1065</v>
      </c>
      <c r="H735" s="12"/>
      <c r="I735" s="12"/>
      <c r="J735" s="105"/>
      <c r="K735" s="12"/>
      <c r="L735" s="12"/>
      <c r="M735" s="33"/>
      <c r="N735" s="12"/>
      <c r="O735" s="12"/>
      <c r="P735" s="12"/>
    </row>
    <row r="736" spans="1:16" ht="29.25" customHeight="1">
      <c r="A736" s="12"/>
      <c r="B736" s="12"/>
      <c r="C736" s="12"/>
      <c r="D736" s="12"/>
      <c r="E736" s="12"/>
      <c r="F736" s="12"/>
      <c r="G736" s="14" t="s">
        <v>1066</v>
      </c>
      <c r="H736" s="12"/>
      <c r="I736" s="12"/>
      <c r="J736" s="105"/>
      <c r="K736" s="12"/>
      <c r="L736" s="12"/>
      <c r="M736" s="33"/>
      <c r="N736" s="12"/>
      <c r="O736" s="12"/>
      <c r="P736" s="12"/>
    </row>
    <row r="737" spans="1:16" ht="29.25" customHeight="1">
      <c r="A737" s="12"/>
      <c r="B737" s="12"/>
      <c r="C737" s="12"/>
      <c r="D737" s="12"/>
      <c r="E737" s="12"/>
      <c r="F737" s="12"/>
      <c r="G737" s="14" t="s">
        <v>1067</v>
      </c>
      <c r="H737" s="12"/>
      <c r="I737" s="12"/>
      <c r="J737" s="105"/>
      <c r="K737" s="12"/>
      <c r="L737" s="12"/>
      <c r="M737" s="33"/>
      <c r="N737" s="12"/>
      <c r="O737" s="12"/>
      <c r="P737" s="12"/>
    </row>
    <row r="738" spans="1:16" ht="29.25" customHeight="1">
      <c r="A738" s="12"/>
      <c r="B738" s="12"/>
      <c r="C738" s="12"/>
      <c r="D738" s="12"/>
      <c r="E738" s="12"/>
      <c r="F738" s="12"/>
      <c r="G738" s="14" t="s">
        <v>1068</v>
      </c>
      <c r="H738" s="12"/>
      <c r="I738" s="12"/>
      <c r="J738" s="105"/>
      <c r="K738" s="12"/>
      <c r="L738" s="12"/>
      <c r="M738" s="33"/>
      <c r="N738" s="12"/>
      <c r="O738" s="12"/>
      <c r="P738" s="12"/>
    </row>
    <row r="739" spans="1:16" ht="29.25" customHeight="1">
      <c r="A739" s="12"/>
      <c r="B739" s="12"/>
      <c r="C739" s="12"/>
      <c r="D739" s="12"/>
      <c r="E739" s="12"/>
      <c r="F739" s="12"/>
      <c r="G739" s="14" t="s">
        <v>486</v>
      </c>
      <c r="H739" s="12"/>
      <c r="I739" s="12"/>
      <c r="J739" s="105"/>
      <c r="K739" s="12"/>
      <c r="L739" s="12"/>
      <c r="M739" s="33"/>
      <c r="N739" s="12"/>
      <c r="O739" s="12"/>
      <c r="P739" s="12"/>
    </row>
    <row r="740" spans="1:16" ht="29.25" customHeight="1">
      <c r="A740" s="12"/>
      <c r="B740" s="12"/>
      <c r="C740" s="12"/>
      <c r="D740" s="12"/>
      <c r="E740" s="12"/>
      <c r="F740" s="12"/>
      <c r="G740" s="14" t="s">
        <v>1069</v>
      </c>
      <c r="H740" s="12"/>
      <c r="I740" s="12"/>
      <c r="J740" s="105"/>
      <c r="K740" s="12"/>
      <c r="L740" s="12"/>
      <c r="M740" s="33"/>
      <c r="N740" s="12"/>
      <c r="O740" s="12"/>
      <c r="P740" s="12"/>
    </row>
    <row r="741" spans="1:16" ht="29.25" customHeight="1">
      <c r="A741" s="12"/>
      <c r="B741" s="12"/>
      <c r="C741" s="12"/>
      <c r="D741" s="12"/>
      <c r="E741" s="12"/>
      <c r="F741" s="12"/>
      <c r="G741" s="14" t="s">
        <v>1070</v>
      </c>
      <c r="H741" s="12"/>
      <c r="I741" s="12"/>
      <c r="J741" s="105"/>
      <c r="K741" s="12"/>
      <c r="L741" s="12"/>
      <c r="M741" s="33"/>
      <c r="N741" s="12"/>
      <c r="O741" s="12"/>
      <c r="P741" s="12"/>
    </row>
    <row r="742" spans="1:16" ht="29.25" customHeight="1">
      <c r="A742" s="12"/>
      <c r="B742" s="12"/>
      <c r="C742" s="12"/>
      <c r="D742" s="12"/>
      <c r="E742" s="12"/>
      <c r="F742" s="12"/>
      <c r="G742" s="14" t="s">
        <v>1071</v>
      </c>
      <c r="H742" s="12"/>
      <c r="I742" s="12"/>
      <c r="J742" s="105"/>
      <c r="K742" s="12"/>
      <c r="L742" s="12"/>
      <c r="M742" s="33"/>
      <c r="N742" s="12"/>
      <c r="O742" s="12"/>
      <c r="P742" s="12"/>
    </row>
    <row r="743" spans="1:16" ht="29.25" customHeight="1">
      <c r="A743" s="12"/>
      <c r="B743" s="12"/>
      <c r="C743" s="12"/>
      <c r="D743" s="12"/>
      <c r="E743" s="12"/>
      <c r="F743" s="12"/>
      <c r="G743" s="14" t="s">
        <v>1072</v>
      </c>
      <c r="H743" s="12"/>
      <c r="I743" s="12"/>
      <c r="J743" s="105"/>
      <c r="K743" s="12"/>
      <c r="L743" s="12"/>
      <c r="M743" s="33"/>
      <c r="N743" s="12"/>
      <c r="O743" s="12"/>
      <c r="P743" s="12"/>
    </row>
    <row r="744" spans="1:16" ht="29.25" customHeight="1">
      <c r="A744" s="12"/>
      <c r="B744" s="12"/>
      <c r="C744" s="12"/>
      <c r="D744" s="12"/>
      <c r="E744" s="12"/>
      <c r="F744" s="12"/>
      <c r="G744" s="14" t="s">
        <v>794</v>
      </c>
      <c r="H744" s="12"/>
      <c r="I744" s="12"/>
      <c r="J744" s="105"/>
      <c r="K744" s="12"/>
      <c r="L744" s="12"/>
      <c r="M744" s="33"/>
      <c r="N744" s="12"/>
      <c r="O744" s="12"/>
      <c r="P744" s="12"/>
    </row>
    <row r="745" spans="1:16" ht="29.25" customHeight="1">
      <c r="A745" s="12"/>
      <c r="B745" s="12"/>
      <c r="C745" s="12"/>
      <c r="D745" s="12"/>
      <c r="E745" s="12"/>
      <c r="F745" s="12"/>
      <c r="G745" s="14" t="s">
        <v>1073</v>
      </c>
      <c r="H745" s="12"/>
      <c r="I745" s="12"/>
      <c r="J745" s="105"/>
      <c r="K745" s="12"/>
      <c r="L745" s="12"/>
      <c r="M745" s="33"/>
      <c r="N745" s="12"/>
      <c r="O745" s="12"/>
      <c r="P745" s="12"/>
    </row>
    <row r="746" spans="1:16" ht="29.25" customHeight="1">
      <c r="A746" s="12"/>
      <c r="B746" s="12"/>
      <c r="C746" s="12"/>
      <c r="D746" s="12"/>
      <c r="E746" s="12"/>
      <c r="F746" s="12"/>
      <c r="G746" s="14" t="s">
        <v>1074</v>
      </c>
      <c r="H746" s="12"/>
      <c r="I746" s="12"/>
      <c r="J746" s="105"/>
      <c r="K746" s="12"/>
      <c r="L746" s="12"/>
      <c r="M746" s="33"/>
      <c r="N746" s="12"/>
      <c r="O746" s="12"/>
      <c r="P746" s="12"/>
    </row>
    <row r="747" spans="1:16" ht="29.25" customHeight="1">
      <c r="A747" s="12"/>
      <c r="B747" s="12"/>
      <c r="C747" s="12"/>
      <c r="D747" s="12"/>
      <c r="E747" s="12"/>
      <c r="F747" s="12"/>
      <c r="G747" s="14" t="s">
        <v>1075</v>
      </c>
      <c r="H747" s="12"/>
      <c r="I747" s="12"/>
      <c r="J747" s="105"/>
      <c r="K747" s="12"/>
      <c r="L747" s="12"/>
      <c r="M747" s="33"/>
      <c r="N747" s="12"/>
      <c r="O747" s="12"/>
      <c r="P747" s="12"/>
    </row>
    <row r="748" spans="1:16" ht="29.25" customHeight="1">
      <c r="A748" s="12"/>
      <c r="B748" s="12"/>
      <c r="C748" s="12"/>
      <c r="D748" s="12"/>
      <c r="E748" s="12"/>
      <c r="F748" s="12"/>
      <c r="G748" s="14" t="s">
        <v>1076</v>
      </c>
      <c r="H748" s="12"/>
      <c r="I748" s="12"/>
      <c r="J748" s="105"/>
      <c r="K748" s="12"/>
      <c r="L748" s="12"/>
      <c r="M748" s="33"/>
      <c r="N748" s="12"/>
      <c r="O748" s="12"/>
      <c r="P748" s="12"/>
    </row>
    <row r="749" spans="1:16" ht="29.25" customHeight="1">
      <c r="A749" s="12"/>
      <c r="B749" s="12"/>
      <c r="C749" s="12"/>
      <c r="D749" s="12"/>
      <c r="E749" s="12"/>
      <c r="F749" s="12"/>
      <c r="G749" s="14" t="s">
        <v>1077</v>
      </c>
      <c r="H749" s="12"/>
      <c r="I749" s="12"/>
      <c r="J749" s="105"/>
      <c r="K749" s="12"/>
      <c r="L749" s="12"/>
      <c r="M749" s="33"/>
      <c r="N749" s="12"/>
      <c r="O749" s="12"/>
      <c r="P749" s="12"/>
    </row>
    <row r="750" spans="1:16" ht="29.25" customHeight="1">
      <c r="A750" s="12"/>
      <c r="B750" s="12"/>
      <c r="C750" s="12"/>
      <c r="D750" s="12"/>
      <c r="E750" s="12"/>
      <c r="F750" s="12"/>
      <c r="G750" s="14" t="s">
        <v>1078</v>
      </c>
      <c r="H750" s="12"/>
      <c r="I750" s="12"/>
      <c r="J750" s="105"/>
      <c r="K750" s="12"/>
      <c r="L750" s="12"/>
      <c r="M750" s="33"/>
      <c r="N750" s="12"/>
      <c r="O750" s="12"/>
      <c r="P750" s="12"/>
    </row>
    <row r="751" spans="1:16" ht="29.25" customHeight="1">
      <c r="A751" s="12"/>
      <c r="B751" s="12"/>
      <c r="C751" s="12"/>
      <c r="D751" s="12"/>
      <c r="E751" s="12"/>
      <c r="F751" s="12"/>
      <c r="G751" s="14" t="s">
        <v>1079</v>
      </c>
      <c r="H751" s="12"/>
      <c r="I751" s="12"/>
      <c r="J751" s="105"/>
      <c r="K751" s="12"/>
      <c r="L751" s="12"/>
      <c r="M751" s="33"/>
      <c r="N751" s="12"/>
      <c r="O751" s="12"/>
      <c r="P751" s="12"/>
    </row>
    <row r="752" spans="1:16" ht="29.25" customHeight="1">
      <c r="A752" s="12"/>
      <c r="B752" s="12"/>
      <c r="C752" s="12"/>
      <c r="D752" s="12"/>
      <c r="E752" s="12"/>
      <c r="F752" s="12"/>
      <c r="G752" s="14" t="s">
        <v>941</v>
      </c>
      <c r="H752" s="12"/>
      <c r="I752" s="12"/>
      <c r="J752" s="105"/>
      <c r="K752" s="12"/>
      <c r="L752" s="12"/>
      <c r="M752" s="33"/>
      <c r="N752" s="12"/>
      <c r="O752" s="12"/>
      <c r="P752" s="12"/>
    </row>
    <row r="753" spans="1:16" ht="29.25" customHeight="1">
      <c r="A753" s="12"/>
      <c r="B753" s="12"/>
      <c r="C753" s="12"/>
      <c r="D753" s="12"/>
      <c r="E753" s="12"/>
      <c r="F753" s="12"/>
      <c r="G753" s="14" t="s">
        <v>1080</v>
      </c>
      <c r="H753" s="12"/>
      <c r="I753" s="12"/>
      <c r="J753" s="105"/>
      <c r="K753" s="12"/>
      <c r="L753" s="12"/>
      <c r="M753" s="33"/>
      <c r="N753" s="12"/>
      <c r="O753" s="12"/>
      <c r="P753" s="12"/>
    </row>
    <row r="754" spans="1:16" ht="29.25" customHeight="1">
      <c r="A754" s="12"/>
      <c r="B754" s="12"/>
      <c r="C754" s="12"/>
      <c r="D754" s="12"/>
      <c r="E754" s="12"/>
      <c r="F754" s="12"/>
      <c r="G754" s="14" t="s">
        <v>1081</v>
      </c>
      <c r="H754" s="12"/>
      <c r="I754" s="12"/>
      <c r="J754" s="105"/>
      <c r="K754" s="12"/>
      <c r="L754" s="12"/>
      <c r="M754" s="33"/>
      <c r="N754" s="12"/>
      <c r="O754" s="12"/>
      <c r="P754" s="12"/>
    </row>
    <row r="755" spans="1:16" ht="29.25" customHeight="1">
      <c r="A755" s="12"/>
      <c r="B755" s="12"/>
      <c r="C755" s="12"/>
      <c r="D755" s="12"/>
      <c r="E755" s="12"/>
      <c r="F755" s="12"/>
      <c r="G755" s="14" t="s">
        <v>1082</v>
      </c>
      <c r="H755" s="12"/>
      <c r="I755" s="12"/>
      <c r="J755" s="105"/>
      <c r="K755" s="12"/>
      <c r="L755" s="12"/>
      <c r="M755" s="33"/>
      <c r="N755" s="12"/>
      <c r="O755" s="12"/>
      <c r="P755" s="12"/>
    </row>
    <row r="756" spans="1:16" ht="29.25" customHeight="1">
      <c r="A756" s="12"/>
      <c r="B756" s="12"/>
      <c r="C756" s="12"/>
      <c r="D756" s="12"/>
      <c r="E756" s="12"/>
      <c r="F756" s="12"/>
      <c r="G756" s="14" t="s">
        <v>1083</v>
      </c>
      <c r="H756" s="12"/>
      <c r="I756" s="12"/>
      <c r="J756" s="105"/>
      <c r="K756" s="12"/>
      <c r="L756" s="12"/>
      <c r="M756" s="33"/>
      <c r="N756" s="12"/>
      <c r="O756" s="12"/>
      <c r="P756" s="12"/>
    </row>
    <row r="757" spans="1:16" ht="29.25" customHeight="1">
      <c r="A757" s="12"/>
      <c r="B757" s="12"/>
      <c r="C757" s="12"/>
      <c r="D757" s="12"/>
      <c r="E757" s="12"/>
      <c r="F757" s="12"/>
      <c r="G757" s="14" t="s">
        <v>1084</v>
      </c>
      <c r="H757" s="12"/>
      <c r="I757" s="12"/>
      <c r="J757" s="105"/>
      <c r="K757" s="12"/>
      <c r="L757" s="12"/>
      <c r="M757" s="33"/>
      <c r="N757" s="12"/>
      <c r="O757" s="12"/>
      <c r="P757" s="12"/>
    </row>
    <row r="758" spans="1:16" ht="29.25" customHeight="1">
      <c r="A758" s="12"/>
      <c r="B758" s="12"/>
      <c r="C758" s="12"/>
      <c r="D758" s="12"/>
      <c r="E758" s="12"/>
      <c r="F758" s="12"/>
      <c r="G758" s="14" t="s">
        <v>1085</v>
      </c>
      <c r="H758" s="12"/>
      <c r="I758" s="12"/>
      <c r="J758" s="105"/>
      <c r="K758" s="12"/>
      <c r="L758" s="12"/>
      <c r="M758" s="33"/>
      <c r="N758" s="12"/>
      <c r="O758" s="12"/>
      <c r="P758" s="12"/>
    </row>
    <row r="759" spans="1:16" ht="29.25" customHeight="1">
      <c r="A759" s="12"/>
      <c r="B759" s="12"/>
      <c r="C759" s="12"/>
      <c r="D759" s="12"/>
      <c r="E759" s="12"/>
      <c r="F759" s="12"/>
      <c r="G759" s="14" t="s">
        <v>111</v>
      </c>
      <c r="H759" s="12"/>
      <c r="I759" s="12"/>
      <c r="J759" s="105"/>
      <c r="K759" s="12"/>
      <c r="L759" s="12"/>
      <c r="M759" s="33"/>
      <c r="N759" s="12"/>
      <c r="O759" s="12"/>
      <c r="P759" s="12"/>
    </row>
    <row r="760" spans="1:16" ht="29.25" customHeight="1">
      <c r="A760" s="12"/>
      <c r="B760" s="12"/>
      <c r="C760" s="12"/>
      <c r="D760" s="12"/>
      <c r="E760" s="12"/>
      <c r="F760" s="12"/>
      <c r="G760" s="14" t="s">
        <v>1086</v>
      </c>
      <c r="H760" s="12"/>
      <c r="I760" s="12"/>
      <c r="J760" s="105"/>
      <c r="K760" s="12"/>
      <c r="L760" s="12"/>
      <c r="M760" s="33"/>
      <c r="N760" s="12"/>
      <c r="O760" s="12"/>
      <c r="P760" s="12"/>
    </row>
    <row r="761" spans="1:16" ht="29.25" customHeight="1">
      <c r="A761" s="12"/>
      <c r="B761" s="12"/>
      <c r="C761" s="12"/>
      <c r="D761" s="12"/>
      <c r="E761" s="12"/>
      <c r="F761" s="12"/>
      <c r="G761" s="14" t="s">
        <v>1087</v>
      </c>
      <c r="H761" s="12"/>
      <c r="I761" s="12"/>
      <c r="J761" s="105"/>
      <c r="K761" s="12"/>
      <c r="L761" s="12"/>
      <c r="M761" s="33"/>
      <c r="N761" s="12"/>
      <c r="O761" s="12"/>
      <c r="P761" s="12"/>
    </row>
    <row r="762" spans="1:16" ht="29.25" customHeight="1">
      <c r="A762" s="12"/>
      <c r="B762" s="12"/>
      <c r="C762" s="12"/>
      <c r="D762" s="12"/>
      <c r="E762" s="12"/>
      <c r="F762" s="12"/>
      <c r="G762" s="14" t="s">
        <v>1088</v>
      </c>
      <c r="H762" s="12"/>
      <c r="I762" s="12"/>
      <c r="J762" s="105"/>
      <c r="K762" s="12"/>
      <c r="L762" s="12"/>
      <c r="M762" s="33"/>
      <c r="N762" s="12"/>
      <c r="O762" s="12"/>
      <c r="P762" s="12"/>
    </row>
    <row r="763" spans="1:16" ht="29.25" customHeight="1">
      <c r="A763" s="12"/>
      <c r="B763" s="12"/>
      <c r="C763" s="12"/>
      <c r="D763" s="12"/>
      <c r="E763" s="12"/>
      <c r="F763" s="12"/>
      <c r="G763" s="14" t="s">
        <v>1089</v>
      </c>
      <c r="H763" s="12"/>
      <c r="I763" s="12"/>
      <c r="J763" s="105"/>
      <c r="K763" s="12"/>
      <c r="L763" s="12"/>
      <c r="M763" s="33"/>
      <c r="N763" s="12"/>
      <c r="O763" s="12"/>
      <c r="P763" s="12"/>
    </row>
    <row r="764" spans="1:16" ht="29.25" customHeight="1">
      <c r="A764" s="12"/>
      <c r="B764" s="12"/>
      <c r="C764" s="12"/>
      <c r="D764" s="12"/>
      <c r="E764" s="12"/>
      <c r="F764" s="12"/>
      <c r="G764" s="14" t="s">
        <v>1090</v>
      </c>
      <c r="H764" s="12"/>
      <c r="I764" s="12"/>
      <c r="J764" s="105"/>
      <c r="K764" s="12"/>
      <c r="L764" s="12"/>
      <c r="M764" s="33"/>
      <c r="N764" s="12"/>
      <c r="O764" s="12"/>
      <c r="P764" s="12"/>
    </row>
    <row r="765" spans="1:16" ht="29.25" customHeight="1">
      <c r="A765" s="12"/>
      <c r="B765" s="12"/>
      <c r="C765" s="12"/>
      <c r="D765" s="12"/>
      <c r="E765" s="12"/>
      <c r="F765" s="12"/>
      <c r="G765" s="14" t="s">
        <v>1091</v>
      </c>
      <c r="H765" s="12"/>
      <c r="I765" s="12"/>
      <c r="J765" s="105"/>
      <c r="K765" s="12"/>
      <c r="L765" s="12"/>
      <c r="M765" s="33"/>
      <c r="N765" s="12"/>
      <c r="O765" s="12"/>
      <c r="P765" s="12"/>
    </row>
    <row r="766" spans="1:16" ht="29.25" customHeight="1">
      <c r="A766" s="12"/>
      <c r="B766" s="12"/>
      <c r="C766" s="12"/>
      <c r="D766" s="12"/>
      <c r="E766" s="12"/>
      <c r="F766" s="12"/>
      <c r="G766" s="14" t="s">
        <v>1092</v>
      </c>
      <c r="H766" s="12"/>
      <c r="I766" s="12"/>
      <c r="J766" s="105"/>
      <c r="K766" s="12"/>
      <c r="L766" s="12"/>
      <c r="M766" s="33"/>
      <c r="N766" s="12"/>
      <c r="O766" s="12"/>
      <c r="P766" s="12"/>
    </row>
    <row r="767" spans="1:16" ht="29.25" customHeight="1">
      <c r="A767" s="12"/>
      <c r="B767" s="12"/>
      <c r="C767" s="12"/>
      <c r="D767" s="12"/>
      <c r="E767" s="12"/>
      <c r="F767" s="12"/>
      <c r="G767" s="14" t="s">
        <v>1093</v>
      </c>
      <c r="H767" s="12"/>
      <c r="I767" s="12"/>
      <c r="J767" s="105"/>
      <c r="K767" s="12"/>
      <c r="L767" s="12"/>
      <c r="M767" s="33"/>
      <c r="N767" s="12"/>
      <c r="O767" s="12"/>
      <c r="P767" s="12"/>
    </row>
    <row r="768" spans="1:16" ht="29.25" customHeight="1">
      <c r="A768" s="12"/>
      <c r="B768" s="12"/>
      <c r="C768" s="12"/>
      <c r="D768" s="12"/>
      <c r="E768" s="12"/>
      <c r="F768" s="12"/>
      <c r="G768" s="14" t="s">
        <v>1094</v>
      </c>
      <c r="H768" s="12"/>
      <c r="I768" s="12"/>
      <c r="J768" s="105"/>
      <c r="K768" s="12"/>
      <c r="L768" s="12"/>
      <c r="M768" s="33"/>
      <c r="N768" s="12"/>
      <c r="O768" s="12"/>
      <c r="P768" s="12"/>
    </row>
    <row r="769" spans="1:16" ht="29.25" customHeight="1">
      <c r="A769" s="12"/>
      <c r="B769" s="12"/>
      <c r="C769" s="12"/>
      <c r="D769" s="12"/>
      <c r="E769" s="12"/>
      <c r="F769" s="12"/>
      <c r="G769" s="14" t="s">
        <v>1095</v>
      </c>
      <c r="H769" s="12"/>
      <c r="I769" s="12"/>
      <c r="J769" s="105"/>
      <c r="K769" s="12"/>
      <c r="L769" s="12"/>
      <c r="M769" s="33"/>
      <c r="N769" s="12"/>
      <c r="O769" s="12"/>
      <c r="P769" s="12"/>
    </row>
    <row r="770" spans="1:16" ht="29.25" customHeight="1">
      <c r="A770" s="12"/>
      <c r="B770" s="12"/>
      <c r="C770" s="12"/>
      <c r="D770" s="12"/>
      <c r="E770" s="12"/>
      <c r="F770" s="12"/>
      <c r="G770" s="14" t="s">
        <v>879</v>
      </c>
      <c r="H770" s="12"/>
      <c r="I770" s="12"/>
      <c r="J770" s="105"/>
      <c r="K770" s="12"/>
      <c r="L770" s="12"/>
      <c r="M770" s="33"/>
      <c r="N770" s="12"/>
      <c r="O770" s="12"/>
      <c r="P770" s="12"/>
    </row>
    <row r="771" spans="1:16" ht="29.25" customHeight="1">
      <c r="A771" s="12"/>
      <c r="B771" s="12"/>
      <c r="C771" s="12"/>
      <c r="D771" s="12"/>
      <c r="E771" s="12"/>
      <c r="F771" s="12"/>
      <c r="G771" s="14" t="s">
        <v>1096</v>
      </c>
      <c r="H771" s="12"/>
      <c r="I771" s="12"/>
      <c r="J771" s="105"/>
      <c r="K771" s="12"/>
      <c r="L771" s="12"/>
      <c r="M771" s="33"/>
      <c r="N771" s="12"/>
      <c r="O771" s="12"/>
      <c r="P771" s="12"/>
    </row>
    <row r="772" spans="1:16" ht="29.25" customHeight="1">
      <c r="A772" s="12"/>
      <c r="B772" s="12"/>
      <c r="C772" s="12"/>
      <c r="D772" s="12"/>
      <c r="E772" s="12"/>
      <c r="F772" s="12"/>
      <c r="G772" s="14" t="s">
        <v>671</v>
      </c>
      <c r="H772" s="12"/>
      <c r="I772" s="12"/>
      <c r="J772" s="105"/>
      <c r="K772" s="12"/>
      <c r="L772" s="12"/>
      <c r="M772" s="33"/>
      <c r="N772" s="12"/>
      <c r="O772" s="12"/>
      <c r="P772" s="12"/>
    </row>
    <row r="773" spans="1:16" ht="29.25" customHeight="1">
      <c r="A773" s="12"/>
      <c r="B773" s="12"/>
      <c r="C773" s="12"/>
      <c r="D773" s="12"/>
      <c r="E773" s="12"/>
      <c r="F773" s="12"/>
      <c r="G773" s="14" t="s">
        <v>1097</v>
      </c>
      <c r="H773" s="12"/>
      <c r="I773" s="12"/>
      <c r="J773" s="105"/>
      <c r="K773" s="12"/>
      <c r="L773" s="12"/>
      <c r="M773" s="33"/>
      <c r="N773" s="12"/>
      <c r="O773" s="12"/>
      <c r="P773" s="12"/>
    </row>
    <row r="774" spans="1:16" ht="29.25" customHeight="1">
      <c r="A774" s="12"/>
      <c r="B774" s="12"/>
      <c r="C774" s="12"/>
      <c r="D774" s="12"/>
      <c r="E774" s="12"/>
      <c r="F774" s="12"/>
      <c r="G774" s="14" t="s">
        <v>1098</v>
      </c>
      <c r="H774" s="12"/>
      <c r="I774" s="12"/>
      <c r="J774" s="105"/>
      <c r="K774" s="12"/>
      <c r="L774" s="12"/>
      <c r="M774" s="33"/>
      <c r="N774" s="12"/>
      <c r="O774" s="12"/>
      <c r="P774" s="12"/>
    </row>
    <row r="775" spans="1:16" ht="29.25" customHeight="1">
      <c r="A775" s="12"/>
      <c r="B775" s="12"/>
      <c r="C775" s="12"/>
      <c r="D775" s="12"/>
      <c r="E775" s="12"/>
      <c r="F775" s="12"/>
      <c r="G775" s="14" t="s">
        <v>1099</v>
      </c>
      <c r="H775" s="12"/>
      <c r="I775" s="12"/>
      <c r="J775" s="105"/>
      <c r="K775" s="12"/>
      <c r="L775" s="12"/>
      <c r="M775" s="33"/>
      <c r="N775" s="12"/>
      <c r="O775" s="12"/>
      <c r="P775" s="12"/>
    </row>
    <row r="776" spans="1:16" ht="29.25" customHeight="1">
      <c r="A776" s="12"/>
      <c r="B776" s="12"/>
      <c r="C776" s="12"/>
      <c r="D776" s="12"/>
      <c r="E776" s="12"/>
      <c r="F776" s="12"/>
      <c r="G776" s="14" t="s">
        <v>1100</v>
      </c>
      <c r="H776" s="12"/>
      <c r="I776" s="12"/>
      <c r="J776" s="105"/>
      <c r="K776" s="12"/>
      <c r="L776" s="12"/>
      <c r="M776" s="33"/>
      <c r="N776" s="12"/>
      <c r="O776" s="12"/>
      <c r="P776" s="12"/>
    </row>
    <row r="777" spans="1:16" ht="29.25" customHeight="1">
      <c r="A777" s="12"/>
      <c r="B777" s="12"/>
      <c r="C777" s="12"/>
      <c r="D777" s="12"/>
      <c r="E777" s="12"/>
      <c r="F777" s="12"/>
      <c r="G777" s="14" t="s">
        <v>258</v>
      </c>
      <c r="H777" s="12"/>
      <c r="I777" s="12"/>
      <c r="J777" s="105"/>
      <c r="K777" s="12"/>
      <c r="L777" s="12"/>
      <c r="M777" s="33"/>
      <c r="N777" s="12"/>
      <c r="O777" s="12"/>
      <c r="P777" s="12"/>
    </row>
    <row r="778" spans="1:16" ht="29.25" customHeight="1">
      <c r="A778" s="12"/>
      <c r="B778" s="12"/>
      <c r="C778" s="12"/>
      <c r="D778" s="12"/>
      <c r="E778" s="12"/>
      <c r="F778" s="12"/>
      <c r="G778" s="14" t="s">
        <v>1101</v>
      </c>
      <c r="H778" s="12"/>
      <c r="I778" s="12"/>
      <c r="J778" s="105"/>
      <c r="K778" s="12"/>
      <c r="L778" s="12"/>
      <c r="M778" s="33"/>
      <c r="N778" s="12"/>
      <c r="O778" s="12"/>
      <c r="P778" s="12"/>
    </row>
    <row r="779" spans="1:16" ht="29.25" customHeight="1">
      <c r="A779" s="12"/>
      <c r="B779" s="12"/>
      <c r="C779" s="12"/>
      <c r="D779" s="12"/>
      <c r="E779" s="12"/>
      <c r="F779" s="12"/>
      <c r="G779" s="14" t="s">
        <v>1102</v>
      </c>
      <c r="H779" s="12"/>
      <c r="I779" s="12"/>
      <c r="J779" s="105"/>
      <c r="K779" s="12"/>
      <c r="L779" s="12"/>
      <c r="M779" s="33"/>
      <c r="N779" s="12"/>
      <c r="O779" s="12"/>
      <c r="P779" s="12"/>
    </row>
    <row r="780" spans="1:16" ht="29.25" customHeight="1">
      <c r="A780" s="12"/>
      <c r="B780" s="12"/>
      <c r="C780" s="12"/>
      <c r="D780" s="12"/>
      <c r="E780" s="12"/>
      <c r="F780" s="12"/>
      <c r="G780" s="14" t="s">
        <v>951</v>
      </c>
      <c r="H780" s="12"/>
      <c r="I780" s="12"/>
      <c r="J780" s="105"/>
      <c r="K780" s="12"/>
      <c r="L780" s="12"/>
      <c r="M780" s="33"/>
      <c r="N780" s="12"/>
      <c r="O780" s="12"/>
      <c r="P780" s="12"/>
    </row>
    <row r="781" spans="1:16" ht="29.25" customHeight="1">
      <c r="A781" s="12"/>
      <c r="B781" s="12"/>
      <c r="C781" s="12"/>
      <c r="D781" s="12"/>
      <c r="E781" s="12"/>
      <c r="F781" s="12"/>
      <c r="G781" s="14" t="s">
        <v>1103</v>
      </c>
      <c r="H781" s="12"/>
      <c r="I781" s="12"/>
      <c r="J781" s="105"/>
      <c r="K781" s="12"/>
      <c r="L781" s="12"/>
      <c r="M781" s="33"/>
      <c r="N781" s="12"/>
      <c r="O781" s="12"/>
      <c r="P781" s="12"/>
    </row>
    <row r="782" spans="1:16" ht="29.25" customHeight="1">
      <c r="A782" s="12"/>
      <c r="B782" s="12"/>
      <c r="C782" s="12"/>
      <c r="D782" s="12"/>
      <c r="E782" s="12"/>
      <c r="F782" s="12"/>
      <c r="G782" s="14" t="s">
        <v>491</v>
      </c>
      <c r="H782" s="12"/>
      <c r="I782" s="12"/>
      <c r="J782" s="105"/>
      <c r="K782" s="12"/>
      <c r="L782" s="12"/>
      <c r="M782" s="33"/>
      <c r="N782" s="12"/>
      <c r="O782" s="12"/>
      <c r="P782" s="12"/>
    </row>
    <row r="783" spans="1:16" ht="29.25" customHeight="1">
      <c r="A783" s="12"/>
      <c r="B783" s="12"/>
      <c r="C783" s="12"/>
      <c r="D783" s="12"/>
      <c r="E783" s="12"/>
      <c r="F783" s="12"/>
      <c r="G783" s="14" t="s">
        <v>1104</v>
      </c>
      <c r="H783" s="12"/>
      <c r="I783" s="12"/>
      <c r="J783" s="105"/>
      <c r="K783" s="12"/>
      <c r="L783" s="12"/>
      <c r="M783" s="33"/>
      <c r="N783" s="12"/>
      <c r="O783" s="12"/>
      <c r="P783" s="12"/>
    </row>
    <row r="784" spans="1:16" ht="29.25" customHeight="1">
      <c r="A784" s="12"/>
      <c r="B784" s="12"/>
      <c r="C784" s="12"/>
      <c r="D784" s="12"/>
      <c r="E784" s="12"/>
      <c r="F784" s="12"/>
      <c r="G784" s="14" t="s">
        <v>1105</v>
      </c>
      <c r="H784" s="12"/>
      <c r="I784" s="12"/>
      <c r="J784" s="105"/>
      <c r="K784" s="12"/>
      <c r="L784" s="12"/>
      <c r="M784" s="33"/>
      <c r="N784" s="12"/>
      <c r="O784" s="12"/>
      <c r="P784" s="12"/>
    </row>
    <row r="785" spans="1:16" ht="29.25" customHeight="1">
      <c r="A785" s="12"/>
      <c r="B785" s="12"/>
      <c r="C785" s="12"/>
      <c r="D785" s="12"/>
      <c r="E785" s="12"/>
      <c r="F785" s="12"/>
      <c r="G785" s="14" t="s">
        <v>1106</v>
      </c>
      <c r="H785" s="12"/>
      <c r="I785" s="12"/>
      <c r="J785" s="105"/>
      <c r="K785" s="12"/>
      <c r="L785" s="12"/>
      <c r="M785" s="33"/>
      <c r="N785" s="12"/>
      <c r="O785" s="12"/>
      <c r="P785" s="12"/>
    </row>
    <row r="786" spans="1:16" ht="29.25" customHeight="1">
      <c r="A786" s="12"/>
      <c r="B786" s="12"/>
      <c r="C786" s="12"/>
      <c r="D786" s="12"/>
      <c r="E786" s="12"/>
      <c r="F786" s="12"/>
      <c r="G786" s="14" t="s">
        <v>1107</v>
      </c>
      <c r="H786" s="12"/>
      <c r="I786" s="12"/>
      <c r="J786" s="105"/>
      <c r="K786" s="12"/>
      <c r="L786" s="12"/>
      <c r="M786" s="33"/>
      <c r="N786" s="12"/>
      <c r="O786" s="12"/>
      <c r="P786" s="12"/>
    </row>
    <row r="787" spans="1:16" ht="29.25" customHeight="1">
      <c r="A787" s="12"/>
      <c r="B787" s="12"/>
      <c r="C787" s="12"/>
      <c r="D787" s="12"/>
      <c r="E787" s="12"/>
      <c r="F787" s="12"/>
      <c r="G787" s="14" t="s">
        <v>1108</v>
      </c>
      <c r="H787" s="12"/>
      <c r="I787" s="12"/>
      <c r="J787" s="105"/>
      <c r="K787" s="12"/>
      <c r="L787" s="12"/>
      <c r="M787" s="33"/>
      <c r="N787" s="12"/>
      <c r="O787" s="12"/>
      <c r="P787" s="12"/>
    </row>
    <row r="788" spans="1:16" ht="29.25" customHeight="1">
      <c r="A788" s="12"/>
      <c r="B788" s="12"/>
      <c r="C788" s="12"/>
      <c r="D788" s="12"/>
      <c r="E788" s="12"/>
      <c r="F788" s="12"/>
      <c r="G788" s="14" t="s">
        <v>244</v>
      </c>
      <c r="H788" s="12"/>
      <c r="I788" s="12"/>
      <c r="J788" s="105"/>
      <c r="K788" s="12"/>
      <c r="L788" s="12"/>
      <c r="M788" s="33"/>
      <c r="N788" s="12"/>
      <c r="O788" s="12"/>
      <c r="P788" s="12"/>
    </row>
    <row r="789" spans="1:16" ht="29.25" customHeight="1">
      <c r="A789" s="12"/>
      <c r="B789" s="12"/>
      <c r="C789" s="12"/>
      <c r="D789" s="12"/>
      <c r="E789" s="12"/>
      <c r="F789" s="12"/>
      <c r="G789" s="14" t="s">
        <v>756</v>
      </c>
      <c r="H789" s="12"/>
      <c r="I789" s="12"/>
      <c r="J789" s="105"/>
      <c r="K789" s="12"/>
      <c r="L789" s="12"/>
      <c r="M789" s="33"/>
      <c r="N789" s="12"/>
      <c r="O789" s="12"/>
      <c r="P789" s="12"/>
    </row>
    <row r="790" spans="1:16" ht="29.25" customHeight="1">
      <c r="A790" s="12"/>
      <c r="B790" s="12"/>
      <c r="C790" s="12"/>
      <c r="D790" s="12"/>
      <c r="E790" s="12"/>
      <c r="F790" s="12"/>
      <c r="G790" s="14" t="s">
        <v>1109</v>
      </c>
      <c r="H790" s="12"/>
      <c r="I790" s="12"/>
      <c r="J790" s="105"/>
      <c r="K790" s="12"/>
      <c r="L790" s="12"/>
      <c r="M790" s="33"/>
      <c r="N790" s="12"/>
      <c r="O790" s="12"/>
      <c r="P790" s="12"/>
    </row>
    <row r="791" spans="1:16" ht="29.25" customHeight="1">
      <c r="A791" s="12"/>
      <c r="B791" s="12"/>
      <c r="C791" s="12"/>
      <c r="D791" s="12"/>
      <c r="E791" s="12"/>
      <c r="F791" s="12"/>
      <c r="G791" s="14" t="s">
        <v>140</v>
      </c>
      <c r="H791" s="12"/>
      <c r="I791" s="12"/>
      <c r="J791" s="105"/>
      <c r="K791" s="12"/>
      <c r="L791" s="12"/>
      <c r="M791" s="33"/>
      <c r="N791" s="12"/>
      <c r="O791" s="12"/>
      <c r="P791" s="12"/>
    </row>
    <row r="792" spans="1:16" ht="29.25" customHeight="1">
      <c r="A792" s="12"/>
      <c r="B792" s="12"/>
      <c r="C792" s="12"/>
      <c r="D792" s="12"/>
      <c r="E792" s="12"/>
      <c r="F792" s="12"/>
      <c r="G792" s="14" t="s">
        <v>1110</v>
      </c>
      <c r="H792" s="12"/>
      <c r="I792" s="12"/>
      <c r="J792" s="105"/>
      <c r="K792" s="12"/>
      <c r="L792" s="12"/>
      <c r="M792" s="33"/>
      <c r="N792" s="12"/>
      <c r="O792" s="12"/>
      <c r="P792" s="12"/>
    </row>
    <row r="793" spans="1:16" ht="29.25" customHeight="1">
      <c r="A793" s="12"/>
      <c r="B793" s="12"/>
      <c r="C793" s="12"/>
      <c r="D793" s="12"/>
      <c r="E793" s="12"/>
      <c r="F793" s="12"/>
      <c r="G793" s="14" t="s">
        <v>1111</v>
      </c>
      <c r="H793" s="12"/>
      <c r="I793" s="12"/>
      <c r="J793" s="105"/>
      <c r="K793" s="12"/>
      <c r="L793" s="12"/>
      <c r="M793" s="33"/>
      <c r="N793" s="12"/>
      <c r="O793" s="12"/>
      <c r="P793" s="12"/>
    </row>
    <row r="794" spans="1:16" ht="29.25" customHeight="1">
      <c r="A794" s="12"/>
      <c r="B794" s="12"/>
      <c r="C794" s="12"/>
      <c r="D794" s="12"/>
      <c r="E794" s="12"/>
      <c r="F794" s="12"/>
      <c r="G794" s="14" t="s">
        <v>1112</v>
      </c>
      <c r="H794" s="12"/>
      <c r="I794" s="12"/>
      <c r="J794" s="105"/>
      <c r="K794" s="12"/>
      <c r="L794" s="12"/>
      <c r="M794" s="33"/>
      <c r="N794" s="12"/>
      <c r="O794" s="12"/>
      <c r="P794" s="12"/>
    </row>
    <row r="795" spans="1:16" ht="29.25" customHeight="1">
      <c r="A795" s="12"/>
      <c r="B795" s="12"/>
      <c r="C795" s="12"/>
      <c r="D795" s="12"/>
      <c r="E795" s="12"/>
      <c r="F795" s="12"/>
      <c r="G795" s="14" t="s">
        <v>1113</v>
      </c>
      <c r="H795" s="12"/>
      <c r="I795" s="12"/>
      <c r="J795" s="105"/>
      <c r="K795" s="12"/>
      <c r="L795" s="12"/>
      <c r="M795" s="33"/>
      <c r="N795" s="12"/>
      <c r="O795" s="12"/>
      <c r="P795" s="12"/>
    </row>
    <row r="796" spans="1:16" ht="29.25" customHeight="1">
      <c r="A796" s="12"/>
      <c r="B796" s="12"/>
      <c r="C796" s="12"/>
      <c r="D796" s="12"/>
      <c r="E796" s="12"/>
      <c r="F796" s="12"/>
      <c r="G796" s="14" t="s">
        <v>1114</v>
      </c>
      <c r="H796" s="12"/>
      <c r="I796" s="12"/>
      <c r="J796" s="105"/>
      <c r="K796" s="12"/>
      <c r="L796" s="12"/>
      <c r="M796" s="33"/>
      <c r="N796" s="12"/>
      <c r="O796" s="12"/>
      <c r="P796" s="12"/>
    </row>
    <row r="797" spans="1:16" ht="29.25" customHeight="1">
      <c r="A797" s="12"/>
      <c r="B797" s="12"/>
      <c r="C797" s="12"/>
      <c r="D797" s="12"/>
      <c r="E797" s="12"/>
      <c r="F797" s="12"/>
      <c r="G797" s="14" t="s">
        <v>1115</v>
      </c>
      <c r="H797" s="12"/>
      <c r="I797" s="12"/>
      <c r="J797" s="105"/>
      <c r="K797" s="12"/>
      <c r="L797" s="12"/>
      <c r="M797" s="33"/>
      <c r="N797" s="12"/>
      <c r="O797" s="12"/>
      <c r="P797" s="12"/>
    </row>
    <row r="798" spans="1:16" ht="29.25" customHeight="1">
      <c r="A798" s="12"/>
      <c r="B798" s="12"/>
      <c r="C798" s="12"/>
      <c r="D798" s="12"/>
      <c r="E798" s="12"/>
      <c r="F798" s="12"/>
      <c r="G798" s="14" t="s">
        <v>1116</v>
      </c>
      <c r="H798" s="12"/>
      <c r="I798" s="12"/>
      <c r="J798" s="105"/>
      <c r="K798" s="12"/>
      <c r="L798" s="12"/>
      <c r="M798" s="33"/>
      <c r="N798" s="12"/>
      <c r="O798" s="12"/>
      <c r="P798" s="12"/>
    </row>
    <row r="799" spans="1:16" ht="29.25" customHeight="1">
      <c r="A799" s="12"/>
      <c r="B799" s="12"/>
      <c r="C799" s="12"/>
      <c r="D799" s="12"/>
      <c r="E799" s="12"/>
      <c r="F799" s="12"/>
      <c r="G799" s="14" t="s">
        <v>1117</v>
      </c>
      <c r="H799" s="12"/>
      <c r="I799" s="12"/>
      <c r="J799" s="105"/>
      <c r="K799" s="12"/>
      <c r="L799" s="12"/>
      <c r="M799" s="33"/>
      <c r="N799" s="12"/>
      <c r="O799" s="12"/>
      <c r="P799" s="12"/>
    </row>
    <row r="800" spans="1:16" ht="29.25" customHeight="1">
      <c r="A800" s="12"/>
      <c r="B800" s="12"/>
      <c r="C800" s="12"/>
      <c r="D800" s="12"/>
      <c r="E800" s="12"/>
      <c r="F800" s="12"/>
      <c r="G800" s="14" t="s">
        <v>1118</v>
      </c>
      <c r="H800" s="12"/>
      <c r="I800" s="12"/>
      <c r="J800" s="105"/>
      <c r="K800" s="12"/>
      <c r="L800" s="12"/>
      <c r="M800" s="33"/>
      <c r="N800" s="12"/>
      <c r="O800" s="12"/>
      <c r="P800" s="12"/>
    </row>
    <row r="801" spans="1:16" ht="29.25" customHeight="1">
      <c r="A801" s="12"/>
      <c r="B801" s="12"/>
      <c r="C801" s="12"/>
      <c r="D801" s="12"/>
      <c r="E801" s="12"/>
      <c r="F801" s="12"/>
      <c r="G801" s="14" t="s">
        <v>1119</v>
      </c>
      <c r="H801" s="12"/>
      <c r="I801" s="12"/>
      <c r="J801" s="105"/>
      <c r="K801" s="12"/>
      <c r="L801" s="12"/>
      <c r="M801" s="33"/>
      <c r="N801" s="12"/>
      <c r="O801" s="12"/>
      <c r="P801" s="12"/>
    </row>
    <row r="802" spans="1:16" ht="29.25" customHeight="1">
      <c r="A802" s="12"/>
      <c r="B802" s="12"/>
      <c r="C802" s="12"/>
      <c r="D802" s="12"/>
      <c r="E802" s="12"/>
      <c r="F802" s="12"/>
      <c r="G802" s="14" t="s">
        <v>1120</v>
      </c>
      <c r="H802" s="12"/>
      <c r="I802" s="12"/>
      <c r="J802" s="105"/>
      <c r="K802" s="12"/>
      <c r="L802" s="12"/>
      <c r="M802" s="33"/>
      <c r="N802" s="12"/>
      <c r="O802" s="12"/>
      <c r="P802" s="12"/>
    </row>
    <row r="803" spans="1:16" ht="29.25" customHeight="1">
      <c r="A803" s="12"/>
      <c r="B803" s="12"/>
      <c r="C803" s="12"/>
      <c r="D803" s="12"/>
      <c r="E803" s="12"/>
      <c r="F803" s="12"/>
      <c r="G803" s="14" t="s">
        <v>1121</v>
      </c>
      <c r="H803" s="12"/>
      <c r="I803" s="12"/>
      <c r="J803" s="105"/>
      <c r="K803" s="12"/>
      <c r="L803" s="12"/>
      <c r="M803" s="33"/>
      <c r="N803" s="12"/>
      <c r="O803" s="12"/>
      <c r="P803" s="12"/>
    </row>
    <row r="804" spans="1:16" ht="29.25" customHeight="1">
      <c r="A804" s="12"/>
      <c r="B804" s="12"/>
      <c r="C804" s="12"/>
      <c r="D804" s="12"/>
      <c r="E804" s="12"/>
      <c r="F804" s="12"/>
      <c r="G804" s="14" t="s">
        <v>1122</v>
      </c>
      <c r="H804" s="12"/>
      <c r="I804" s="12"/>
      <c r="J804" s="105"/>
      <c r="K804" s="12"/>
      <c r="L804" s="12"/>
      <c r="M804" s="33"/>
      <c r="N804" s="12"/>
      <c r="O804" s="12"/>
      <c r="P804" s="12"/>
    </row>
    <row r="805" spans="1:16" ht="29.25" customHeight="1">
      <c r="A805" s="12"/>
      <c r="B805" s="12"/>
      <c r="C805" s="12"/>
      <c r="D805" s="12"/>
      <c r="E805" s="12"/>
      <c r="F805" s="12"/>
      <c r="G805" s="14" t="s">
        <v>1123</v>
      </c>
      <c r="H805" s="12"/>
      <c r="I805" s="12"/>
      <c r="J805" s="105"/>
      <c r="K805" s="12"/>
      <c r="L805" s="12"/>
      <c r="M805" s="33"/>
      <c r="N805" s="12"/>
      <c r="O805" s="12"/>
      <c r="P805" s="12"/>
    </row>
    <row r="806" spans="1:16" ht="29.25" customHeight="1">
      <c r="A806" s="12"/>
      <c r="B806" s="12"/>
      <c r="C806" s="12"/>
      <c r="D806" s="12"/>
      <c r="E806" s="12"/>
      <c r="F806" s="12"/>
      <c r="G806" s="14" t="s">
        <v>874</v>
      </c>
      <c r="H806" s="12"/>
      <c r="I806" s="12"/>
      <c r="J806" s="105"/>
      <c r="K806" s="12"/>
      <c r="L806" s="12"/>
      <c r="M806" s="33"/>
      <c r="N806" s="12"/>
      <c r="O806" s="12"/>
      <c r="P806" s="12"/>
    </row>
    <row r="807" spans="1:16" ht="29.25" customHeight="1">
      <c r="A807" s="12"/>
      <c r="B807" s="12"/>
      <c r="C807" s="12"/>
      <c r="D807" s="12"/>
      <c r="E807" s="12"/>
      <c r="F807" s="12"/>
      <c r="G807" s="14" t="s">
        <v>1124</v>
      </c>
      <c r="H807" s="12"/>
      <c r="I807" s="12"/>
      <c r="J807" s="105"/>
      <c r="K807" s="12"/>
      <c r="L807" s="12"/>
      <c r="M807" s="33"/>
      <c r="N807" s="12"/>
      <c r="O807" s="12"/>
      <c r="P807" s="12"/>
    </row>
    <row r="808" spans="1:16" ht="29.25" customHeight="1">
      <c r="A808" s="12"/>
      <c r="B808" s="12"/>
      <c r="C808" s="12"/>
      <c r="D808" s="12"/>
      <c r="E808" s="12"/>
      <c r="F808" s="12"/>
      <c r="G808" s="14" t="s">
        <v>1125</v>
      </c>
      <c r="H808" s="12"/>
      <c r="I808" s="12"/>
      <c r="J808" s="105"/>
      <c r="K808" s="12"/>
      <c r="L808" s="12"/>
      <c r="M808" s="33"/>
      <c r="N808" s="12"/>
      <c r="O808" s="12"/>
      <c r="P808" s="12"/>
    </row>
    <row r="809" spans="1:16" ht="29.25" customHeight="1">
      <c r="A809" s="12"/>
      <c r="B809" s="12"/>
      <c r="C809" s="12"/>
      <c r="D809" s="12"/>
      <c r="E809" s="12"/>
      <c r="F809" s="12"/>
      <c r="G809" s="14" t="s">
        <v>1126</v>
      </c>
      <c r="H809" s="12"/>
      <c r="I809" s="12"/>
      <c r="J809" s="105"/>
      <c r="K809" s="12"/>
      <c r="L809" s="12"/>
      <c r="M809" s="33"/>
      <c r="N809" s="12"/>
      <c r="O809" s="12"/>
      <c r="P809" s="12"/>
    </row>
    <row r="810" spans="1:16" ht="29.25" customHeight="1">
      <c r="A810" s="12"/>
      <c r="B810" s="12"/>
      <c r="C810" s="12"/>
      <c r="D810" s="12"/>
      <c r="E810" s="12"/>
      <c r="F810" s="12"/>
      <c r="G810" s="14" t="s">
        <v>1127</v>
      </c>
      <c r="H810" s="12"/>
      <c r="I810" s="12"/>
      <c r="J810" s="105"/>
      <c r="K810" s="12"/>
      <c r="L810" s="12"/>
      <c r="M810" s="33"/>
      <c r="N810" s="12"/>
      <c r="O810" s="12"/>
      <c r="P810" s="12"/>
    </row>
    <row r="811" spans="1:16" ht="29.25" customHeight="1">
      <c r="A811" s="12"/>
      <c r="B811" s="12"/>
      <c r="C811" s="12"/>
      <c r="D811" s="12"/>
      <c r="E811" s="12"/>
      <c r="F811" s="12"/>
      <c r="G811" s="14" t="s">
        <v>1128</v>
      </c>
      <c r="H811" s="12"/>
      <c r="I811" s="12"/>
      <c r="J811" s="105"/>
      <c r="K811" s="12"/>
      <c r="L811" s="12"/>
      <c r="M811" s="33"/>
      <c r="N811" s="12"/>
      <c r="O811" s="12"/>
      <c r="P811" s="12"/>
    </row>
    <row r="812" spans="1:16" ht="29.25" customHeight="1">
      <c r="A812" s="12"/>
      <c r="B812" s="12"/>
      <c r="C812" s="12"/>
      <c r="D812" s="12"/>
      <c r="E812" s="12"/>
      <c r="F812" s="12"/>
      <c r="G812" s="14" t="s">
        <v>1129</v>
      </c>
      <c r="H812" s="12"/>
      <c r="I812" s="12"/>
      <c r="J812" s="105"/>
      <c r="K812" s="12"/>
      <c r="L812" s="12"/>
      <c r="M812" s="33"/>
      <c r="N812" s="12"/>
      <c r="O812" s="12"/>
      <c r="P812" s="12"/>
    </row>
    <row r="813" spans="1:16" ht="29.25" customHeight="1">
      <c r="A813" s="12"/>
      <c r="B813" s="12"/>
      <c r="C813" s="12"/>
      <c r="D813" s="12"/>
      <c r="E813" s="12"/>
      <c r="F813" s="12"/>
      <c r="G813" s="14" t="s">
        <v>1130</v>
      </c>
      <c r="H813" s="12"/>
      <c r="I813" s="12"/>
      <c r="J813" s="105"/>
      <c r="K813" s="12"/>
      <c r="L813" s="12"/>
      <c r="M813" s="33"/>
      <c r="N813" s="12"/>
      <c r="O813" s="12"/>
      <c r="P813" s="12"/>
    </row>
    <row r="814" spans="1:16" ht="29.25" customHeight="1">
      <c r="A814" s="12"/>
      <c r="B814" s="12"/>
      <c r="C814" s="12"/>
      <c r="D814" s="12"/>
      <c r="E814" s="12"/>
      <c r="F814" s="12"/>
      <c r="G814" s="14" t="s">
        <v>1131</v>
      </c>
      <c r="H814" s="12"/>
      <c r="I814" s="12"/>
      <c r="J814" s="105"/>
      <c r="K814" s="12"/>
      <c r="L814" s="12"/>
      <c r="M814" s="33"/>
      <c r="N814" s="12"/>
      <c r="O814" s="12"/>
      <c r="P814" s="12"/>
    </row>
    <row r="815" spans="1:16" ht="29.25" customHeight="1">
      <c r="A815" s="12"/>
      <c r="B815" s="12"/>
      <c r="C815" s="12"/>
      <c r="D815" s="12"/>
      <c r="E815" s="12"/>
      <c r="F815" s="12"/>
      <c r="G815" s="14" t="s">
        <v>1132</v>
      </c>
      <c r="H815" s="12"/>
      <c r="I815" s="12"/>
      <c r="J815" s="105"/>
      <c r="K815" s="12"/>
      <c r="L815" s="12"/>
      <c r="M815" s="33"/>
      <c r="N815" s="12"/>
      <c r="O815" s="12"/>
      <c r="P815" s="12"/>
    </row>
    <row r="816" spans="1:16" ht="29.25" customHeight="1">
      <c r="A816" s="12"/>
      <c r="B816" s="12"/>
      <c r="C816" s="12"/>
      <c r="D816" s="12"/>
      <c r="E816" s="12"/>
      <c r="F816" s="12"/>
      <c r="G816" s="14" t="s">
        <v>1133</v>
      </c>
      <c r="H816" s="12"/>
      <c r="I816" s="12"/>
      <c r="J816" s="105"/>
      <c r="K816" s="12"/>
      <c r="L816" s="12"/>
      <c r="M816" s="33"/>
      <c r="N816" s="12"/>
      <c r="O816" s="12"/>
      <c r="P816" s="12"/>
    </row>
    <row r="817" spans="1:16" ht="29.25" customHeight="1">
      <c r="A817" s="12"/>
      <c r="B817" s="12"/>
      <c r="C817" s="12"/>
      <c r="D817" s="12"/>
      <c r="E817" s="12"/>
      <c r="F817" s="12"/>
      <c r="G817" s="14" t="s">
        <v>1134</v>
      </c>
      <c r="H817" s="12"/>
      <c r="I817" s="12"/>
      <c r="J817" s="105"/>
      <c r="K817" s="12"/>
      <c r="L817" s="12"/>
      <c r="M817" s="33"/>
      <c r="N817" s="12"/>
      <c r="O817" s="12"/>
      <c r="P817" s="12"/>
    </row>
    <row r="818" spans="1:16" ht="29.25" customHeight="1">
      <c r="A818" s="12"/>
      <c r="B818" s="12"/>
      <c r="C818" s="12"/>
      <c r="D818" s="12"/>
      <c r="E818" s="12"/>
      <c r="F818" s="12"/>
      <c r="G818" s="14" t="s">
        <v>1135</v>
      </c>
      <c r="H818" s="12"/>
      <c r="I818" s="12"/>
      <c r="J818" s="105"/>
      <c r="K818" s="12"/>
      <c r="L818" s="12"/>
      <c r="M818" s="33"/>
      <c r="N818" s="12"/>
      <c r="O818" s="12"/>
      <c r="P818" s="12"/>
    </row>
    <row r="819" spans="1:16" ht="29.25" customHeight="1">
      <c r="A819" s="12"/>
      <c r="B819" s="12"/>
      <c r="C819" s="12"/>
      <c r="D819" s="12"/>
      <c r="E819" s="12"/>
      <c r="F819" s="12"/>
      <c r="G819" s="14" t="s">
        <v>1136</v>
      </c>
      <c r="H819" s="12"/>
      <c r="I819" s="12"/>
      <c r="J819" s="105"/>
      <c r="K819" s="12"/>
      <c r="L819" s="12"/>
      <c r="M819" s="33"/>
      <c r="N819" s="12"/>
      <c r="O819" s="12"/>
      <c r="P819" s="12"/>
    </row>
    <row r="820" spans="1:16" ht="29.25" customHeight="1">
      <c r="A820" s="12"/>
      <c r="B820" s="12"/>
      <c r="C820" s="12"/>
      <c r="D820" s="12"/>
      <c r="E820" s="12"/>
      <c r="F820" s="12"/>
      <c r="G820" s="14" t="s">
        <v>1137</v>
      </c>
      <c r="H820" s="12"/>
      <c r="I820" s="12"/>
      <c r="J820" s="105"/>
      <c r="K820" s="12"/>
      <c r="L820" s="12"/>
      <c r="M820" s="33"/>
      <c r="N820" s="12"/>
      <c r="O820" s="12"/>
      <c r="P820" s="12"/>
    </row>
    <row r="821" spans="1:16" ht="29.25" customHeight="1">
      <c r="A821" s="12"/>
      <c r="B821" s="12"/>
      <c r="C821" s="12"/>
      <c r="D821" s="12"/>
      <c r="E821" s="12"/>
      <c r="F821" s="12"/>
      <c r="G821" s="14" t="s">
        <v>1138</v>
      </c>
      <c r="H821" s="12"/>
      <c r="I821" s="12"/>
      <c r="J821" s="105"/>
      <c r="K821" s="12"/>
      <c r="L821" s="12"/>
      <c r="M821" s="33"/>
      <c r="N821" s="12"/>
      <c r="O821" s="12"/>
      <c r="P821" s="12"/>
    </row>
    <row r="822" spans="1:16" ht="29.25" customHeight="1">
      <c r="A822" s="12"/>
      <c r="B822" s="12"/>
      <c r="C822" s="12"/>
      <c r="D822" s="12"/>
      <c r="E822" s="12"/>
      <c r="F822" s="12"/>
      <c r="G822" s="14" t="s">
        <v>920</v>
      </c>
      <c r="H822" s="12"/>
      <c r="I822" s="12"/>
      <c r="J822" s="105"/>
      <c r="K822" s="12"/>
      <c r="L822" s="12"/>
      <c r="M822" s="33"/>
      <c r="N822" s="12"/>
      <c r="O822" s="12"/>
      <c r="P822" s="12"/>
    </row>
    <row r="823" spans="1:16" ht="29.25" customHeight="1">
      <c r="A823" s="12"/>
      <c r="B823" s="12"/>
      <c r="C823" s="12"/>
      <c r="D823" s="12"/>
      <c r="E823" s="12"/>
      <c r="F823" s="12"/>
      <c r="G823" s="14" t="s">
        <v>1139</v>
      </c>
      <c r="H823" s="12"/>
      <c r="I823" s="12"/>
      <c r="J823" s="105"/>
      <c r="K823" s="12"/>
      <c r="L823" s="12"/>
      <c r="M823" s="33"/>
      <c r="N823" s="12"/>
      <c r="O823" s="12"/>
      <c r="P823" s="12"/>
    </row>
    <row r="824" spans="1:16" ht="29.25" customHeight="1">
      <c r="A824" s="12"/>
      <c r="B824" s="12"/>
      <c r="C824" s="12"/>
      <c r="D824" s="12"/>
      <c r="E824" s="12"/>
      <c r="F824" s="12"/>
      <c r="G824" s="14" t="s">
        <v>1140</v>
      </c>
      <c r="H824" s="12"/>
      <c r="I824" s="12"/>
      <c r="J824" s="105"/>
      <c r="K824" s="12"/>
      <c r="L824" s="12"/>
      <c r="M824" s="33"/>
      <c r="N824" s="12"/>
      <c r="O824" s="12"/>
      <c r="P824" s="12"/>
    </row>
    <row r="825" spans="1:16" ht="29.25" customHeight="1">
      <c r="A825" s="12"/>
      <c r="B825" s="12"/>
      <c r="C825" s="12"/>
      <c r="D825" s="12"/>
      <c r="E825" s="12"/>
      <c r="F825" s="12"/>
      <c r="G825" s="14" t="s">
        <v>1141</v>
      </c>
      <c r="H825" s="12"/>
      <c r="I825" s="12"/>
      <c r="J825" s="105"/>
      <c r="K825" s="12"/>
      <c r="L825" s="12"/>
      <c r="M825" s="33"/>
      <c r="N825" s="12"/>
      <c r="O825" s="12"/>
      <c r="P825" s="12"/>
    </row>
    <row r="826" spans="1:16" ht="29.25" customHeight="1">
      <c r="A826" s="12"/>
      <c r="B826" s="12"/>
      <c r="C826" s="12"/>
      <c r="D826" s="12"/>
      <c r="E826" s="12"/>
      <c r="F826" s="12"/>
      <c r="G826" s="14" t="s">
        <v>1142</v>
      </c>
      <c r="H826" s="12"/>
      <c r="I826" s="12"/>
      <c r="J826" s="105"/>
      <c r="K826" s="12"/>
      <c r="L826" s="12"/>
      <c r="M826" s="33"/>
      <c r="N826" s="12"/>
      <c r="O826" s="12"/>
      <c r="P826" s="12"/>
    </row>
    <row r="827" spans="1:16" ht="29.25" customHeight="1">
      <c r="A827" s="12"/>
      <c r="B827" s="12"/>
      <c r="C827" s="12"/>
      <c r="D827" s="12"/>
      <c r="E827" s="12"/>
      <c r="F827" s="12"/>
      <c r="G827" s="14" t="s">
        <v>1143</v>
      </c>
      <c r="H827" s="12"/>
      <c r="I827" s="12"/>
      <c r="J827" s="105"/>
      <c r="K827" s="12"/>
      <c r="L827" s="12"/>
      <c r="M827" s="33"/>
      <c r="N827" s="12"/>
      <c r="O827" s="12"/>
      <c r="P827" s="12"/>
    </row>
    <row r="828" spans="1:16" ht="29.25" customHeight="1">
      <c r="A828" s="12"/>
      <c r="B828" s="12"/>
      <c r="C828" s="12"/>
      <c r="D828" s="12"/>
      <c r="E828" s="12"/>
      <c r="F828" s="12"/>
      <c r="G828" s="14" t="s">
        <v>1144</v>
      </c>
      <c r="H828" s="12"/>
      <c r="I828" s="12"/>
      <c r="J828" s="105"/>
      <c r="K828" s="12"/>
      <c r="L828" s="12"/>
      <c r="M828" s="33"/>
      <c r="N828" s="12"/>
      <c r="O828" s="12"/>
      <c r="P828" s="12"/>
    </row>
    <row r="829" spans="1:16" ht="29.25" customHeight="1">
      <c r="A829" s="12"/>
      <c r="B829" s="12"/>
      <c r="C829" s="12"/>
      <c r="D829" s="12"/>
      <c r="E829" s="12"/>
      <c r="F829" s="12"/>
      <c r="G829" s="14" t="s">
        <v>1145</v>
      </c>
      <c r="H829" s="12"/>
      <c r="I829" s="12"/>
      <c r="J829" s="105"/>
      <c r="K829" s="12"/>
      <c r="L829" s="12"/>
      <c r="M829" s="33"/>
      <c r="N829" s="12"/>
      <c r="O829" s="12"/>
      <c r="P829" s="12"/>
    </row>
    <row r="830" spans="1:16" ht="29.25" customHeight="1">
      <c r="A830" s="12"/>
      <c r="B830" s="12"/>
      <c r="C830" s="12"/>
      <c r="D830" s="12"/>
      <c r="E830" s="12"/>
      <c r="F830" s="12"/>
      <c r="G830" s="14" t="s">
        <v>1146</v>
      </c>
      <c r="H830" s="12"/>
      <c r="I830" s="12"/>
      <c r="J830" s="105"/>
      <c r="K830" s="12"/>
      <c r="L830" s="12"/>
      <c r="M830" s="33"/>
      <c r="N830" s="12"/>
      <c r="O830" s="12"/>
      <c r="P830" s="12"/>
    </row>
    <row r="831" spans="1:16" ht="29.25" customHeight="1">
      <c r="A831" s="12"/>
      <c r="B831" s="12"/>
      <c r="C831" s="12"/>
      <c r="D831" s="12"/>
      <c r="E831" s="12"/>
      <c r="F831" s="12"/>
      <c r="G831" s="14" t="s">
        <v>1147</v>
      </c>
      <c r="H831" s="12"/>
      <c r="I831" s="12"/>
      <c r="J831" s="105"/>
      <c r="K831" s="12"/>
      <c r="L831" s="12"/>
      <c r="M831" s="33"/>
      <c r="N831" s="12"/>
      <c r="O831" s="12"/>
      <c r="P831" s="12"/>
    </row>
    <row r="832" spans="1:16" ht="29.25" customHeight="1">
      <c r="A832" s="12"/>
      <c r="B832" s="12"/>
      <c r="C832" s="12"/>
      <c r="D832" s="12"/>
      <c r="E832" s="12"/>
      <c r="F832" s="12"/>
      <c r="G832" s="14" t="s">
        <v>1148</v>
      </c>
      <c r="H832" s="12"/>
      <c r="I832" s="12"/>
      <c r="J832" s="105"/>
      <c r="K832" s="12"/>
      <c r="L832" s="12"/>
      <c r="M832" s="33"/>
      <c r="N832" s="12"/>
      <c r="O832" s="12"/>
      <c r="P832" s="12"/>
    </row>
    <row r="833" spans="1:16" ht="29.25" customHeight="1">
      <c r="A833" s="12"/>
      <c r="B833" s="12"/>
      <c r="C833" s="12"/>
      <c r="D833" s="12"/>
      <c r="E833" s="12"/>
      <c r="F833" s="12"/>
      <c r="G833" s="14" t="s">
        <v>1149</v>
      </c>
      <c r="H833" s="12"/>
      <c r="I833" s="12"/>
      <c r="J833" s="105"/>
      <c r="K833" s="12"/>
      <c r="L833" s="12"/>
      <c r="M833" s="33"/>
      <c r="N833" s="12"/>
      <c r="O833" s="12"/>
      <c r="P833" s="12"/>
    </row>
    <row r="834" spans="1:16" ht="29.25" customHeight="1">
      <c r="A834" s="12"/>
      <c r="B834" s="12"/>
      <c r="C834" s="12"/>
      <c r="D834" s="12"/>
      <c r="E834" s="12"/>
      <c r="F834" s="12"/>
      <c r="G834" s="14" t="s">
        <v>1150</v>
      </c>
      <c r="H834" s="12"/>
      <c r="I834" s="12"/>
      <c r="J834" s="105"/>
      <c r="K834" s="12"/>
      <c r="L834" s="12"/>
      <c r="M834" s="33"/>
      <c r="N834" s="12"/>
      <c r="O834" s="12"/>
      <c r="P834" s="12"/>
    </row>
    <row r="835" spans="1:16" ht="29.25" customHeight="1">
      <c r="A835" s="12"/>
      <c r="B835" s="12"/>
      <c r="C835" s="12"/>
      <c r="D835" s="12"/>
      <c r="E835" s="12"/>
      <c r="F835" s="12"/>
      <c r="G835" s="14" t="s">
        <v>1151</v>
      </c>
      <c r="H835" s="12"/>
      <c r="I835" s="12"/>
      <c r="J835" s="105"/>
      <c r="K835" s="12"/>
      <c r="L835" s="12"/>
      <c r="M835" s="33"/>
      <c r="N835" s="12"/>
      <c r="O835" s="12"/>
      <c r="P835" s="12"/>
    </row>
    <row r="836" spans="1:16" ht="29.25" customHeight="1">
      <c r="A836" s="12"/>
      <c r="B836" s="12"/>
      <c r="C836" s="12"/>
      <c r="D836" s="12"/>
      <c r="E836" s="12"/>
      <c r="F836" s="12"/>
      <c r="G836" s="14" t="s">
        <v>1152</v>
      </c>
      <c r="H836" s="12"/>
      <c r="I836" s="12"/>
      <c r="J836" s="105"/>
      <c r="K836" s="12"/>
      <c r="L836" s="12"/>
      <c r="M836" s="33"/>
      <c r="N836" s="12"/>
      <c r="O836" s="12"/>
      <c r="P836" s="12"/>
    </row>
    <row r="837" spans="1:16" ht="29.25" customHeight="1">
      <c r="A837" s="12"/>
      <c r="B837" s="12"/>
      <c r="C837" s="12"/>
      <c r="D837" s="12"/>
      <c r="E837" s="12"/>
      <c r="F837" s="12"/>
      <c r="G837" s="14" t="s">
        <v>1153</v>
      </c>
      <c r="H837" s="12"/>
      <c r="I837" s="12"/>
      <c r="J837" s="105"/>
      <c r="K837" s="12"/>
      <c r="L837" s="12"/>
      <c r="M837" s="33"/>
      <c r="N837" s="12"/>
      <c r="O837" s="12"/>
      <c r="P837" s="12"/>
    </row>
    <row r="838" spans="1:16" ht="29.25" customHeight="1">
      <c r="A838" s="12"/>
      <c r="B838" s="12"/>
      <c r="C838" s="12"/>
      <c r="D838" s="12"/>
      <c r="E838" s="12"/>
      <c r="F838" s="12"/>
      <c r="G838" s="14" t="s">
        <v>1154</v>
      </c>
      <c r="H838" s="12"/>
      <c r="I838" s="12"/>
      <c r="J838" s="105"/>
      <c r="K838" s="12"/>
      <c r="L838" s="12"/>
      <c r="M838" s="33"/>
      <c r="N838" s="12"/>
      <c r="O838" s="12"/>
      <c r="P838" s="12"/>
    </row>
    <row r="839" spans="1:16" ht="29.25" customHeight="1">
      <c r="A839" s="12"/>
      <c r="B839" s="12"/>
      <c r="C839" s="12"/>
      <c r="D839" s="12"/>
      <c r="E839" s="12"/>
      <c r="F839" s="12"/>
      <c r="G839" s="14" t="s">
        <v>1155</v>
      </c>
      <c r="H839" s="12"/>
      <c r="I839" s="12"/>
      <c r="J839" s="105"/>
      <c r="K839" s="12"/>
      <c r="L839" s="12"/>
      <c r="M839" s="33"/>
      <c r="N839" s="12"/>
      <c r="O839" s="12"/>
      <c r="P839" s="12"/>
    </row>
    <row r="840" spans="1:16" ht="29.25" customHeight="1">
      <c r="A840" s="12"/>
      <c r="B840" s="12"/>
      <c r="C840" s="12"/>
      <c r="D840" s="12"/>
      <c r="E840" s="12"/>
      <c r="F840" s="12"/>
      <c r="G840" s="14" t="s">
        <v>1156</v>
      </c>
      <c r="H840" s="12"/>
      <c r="I840" s="12"/>
      <c r="J840" s="105"/>
      <c r="K840" s="12"/>
      <c r="L840" s="12"/>
      <c r="M840" s="33"/>
      <c r="N840" s="12"/>
      <c r="O840" s="12"/>
      <c r="P840" s="12"/>
    </row>
    <row r="841" spans="1:16" ht="29.25" customHeight="1">
      <c r="A841" s="12"/>
      <c r="B841" s="12"/>
      <c r="C841" s="12"/>
      <c r="D841" s="12"/>
      <c r="E841" s="12"/>
      <c r="F841" s="12"/>
      <c r="G841" s="14" t="s">
        <v>1157</v>
      </c>
      <c r="H841" s="12"/>
      <c r="I841" s="12"/>
      <c r="J841" s="105"/>
      <c r="K841" s="12"/>
      <c r="L841" s="12"/>
      <c r="M841" s="33"/>
      <c r="N841" s="12"/>
      <c r="O841" s="12"/>
      <c r="P841" s="12"/>
    </row>
    <row r="842" spans="1:16" ht="29.25" customHeight="1">
      <c r="A842" s="12"/>
      <c r="B842" s="12"/>
      <c r="C842" s="12"/>
      <c r="D842" s="12"/>
      <c r="E842" s="12"/>
      <c r="F842" s="12"/>
      <c r="G842" s="14" t="s">
        <v>1158</v>
      </c>
      <c r="H842" s="12"/>
      <c r="I842" s="12"/>
      <c r="J842" s="105"/>
      <c r="K842" s="12"/>
      <c r="L842" s="12"/>
      <c r="M842" s="33"/>
      <c r="N842" s="12"/>
      <c r="O842" s="12"/>
      <c r="P842" s="12"/>
    </row>
    <row r="843" spans="1:16" ht="29.25" customHeight="1">
      <c r="A843" s="12"/>
      <c r="B843" s="12"/>
      <c r="C843" s="12"/>
      <c r="D843" s="12"/>
      <c r="E843" s="12"/>
      <c r="F843" s="12"/>
      <c r="G843" s="14" t="s">
        <v>1159</v>
      </c>
      <c r="H843" s="12"/>
      <c r="I843" s="12"/>
      <c r="J843" s="105"/>
      <c r="K843" s="12"/>
      <c r="L843" s="12"/>
      <c r="M843" s="33"/>
      <c r="N843" s="12"/>
      <c r="O843" s="12"/>
      <c r="P843" s="12"/>
    </row>
    <row r="844" spans="1:16" ht="29.25" customHeight="1">
      <c r="A844" s="12"/>
      <c r="B844" s="12"/>
      <c r="C844" s="12"/>
      <c r="D844" s="12"/>
      <c r="E844" s="12"/>
      <c r="F844" s="12"/>
      <c r="G844" s="14" t="s">
        <v>1160</v>
      </c>
      <c r="H844" s="12"/>
      <c r="I844" s="12"/>
      <c r="J844" s="105"/>
      <c r="K844" s="12"/>
      <c r="L844" s="12"/>
      <c r="M844" s="33"/>
      <c r="N844" s="12"/>
      <c r="O844" s="12"/>
      <c r="P844" s="12"/>
    </row>
    <row r="845" spans="1:16" ht="29.25" customHeight="1">
      <c r="A845" s="12"/>
      <c r="B845" s="12"/>
      <c r="C845" s="12"/>
      <c r="D845" s="12"/>
      <c r="E845" s="12"/>
      <c r="F845" s="12"/>
      <c r="G845" s="14" t="s">
        <v>1161</v>
      </c>
      <c r="H845" s="12"/>
      <c r="I845" s="12"/>
      <c r="J845" s="105"/>
      <c r="K845" s="12"/>
      <c r="L845" s="12"/>
      <c r="M845" s="33"/>
      <c r="N845" s="12"/>
      <c r="O845" s="12"/>
      <c r="P845" s="12"/>
    </row>
    <row r="846" spans="1:16" ht="29.25" customHeight="1">
      <c r="A846" s="12"/>
      <c r="B846" s="12"/>
      <c r="C846" s="12"/>
      <c r="D846" s="12"/>
      <c r="E846" s="12"/>
      <c r="F846" s="12"/>
      <c r="G846" s="14" t="s">
        <v>1162</v>
      </c>
      <c r="H846" s="12"/>
      <c r="I846" s="12"/>
      <c r="J846" s="105"/>
      <c r="K846" s="12"/>
      <c r="L846" s="12"/>
      <c r="M846" s="33"/>
      <c r="N846" s="12"/>
      <c r="O846" s="12"/>
      <c r="P846" s="12"/>
    </row>
    <row r="847" spans="1:16" ht="29.25" customHeight="1">
      <c r="A847" s="12"/>
      <c r="B847" s="12"/>
      <c r="C847" s="12"/>
      <c r="D847" s="12"/>
      <c r="E847" s="12"/>
      <c r="F847" s="12"/>
      <c r="G847" s="14" t="s">
        <v>1163</v>
      </c>
      <c r="H847" s="12"/>
      <c r="I847" s="12"/>
      <c r="J847" s="105"/>
      <c r="K847" s="12"/>
      <c r="L847" s="12"/>
      <c r="M847" s="33"/>
      <c r="N847" s="12"/>
      <c r="O847" s="12"/>
      <c r="P847" s="12"/>
    </row>
    <row r="848" spans="1:16" ht="29.25" customHeight="1">
      <c r="A848" s="12"/>
      <c r="B848" s="12"/>
      <c r="C848" s="12"/>
      <c r="D848" s="12"/>
      <c r="E848" s="12"/>
      <c r="F848" s="12"/>
      <c r="G848" s="14" t="s">
        <v>1164</v>
      </c>
      <c r="H848" s="12"/>
      <c r="I848" s="12"/>
      <c r="J848" s="105"/>
      <c r="K848" s="12"/>
      <c r="L848" s="12"/>
      <c r="M848" s="33"/>
      <c r="N848" s="12"/>
      <c r="O848" s="12"/>
      <c r="P848" s="12"/>
    </row>
    <row r="849" spans="1:16" ht="29.25" customHeight="1">
      <c r="A849" s="12"/>
      <c r="B849" s="12"/>
      <c r="C849" s="12"/>
      <c r="D849" s="12"/>
      <c r="E849" s="12"/>
      <c r="F849" s="12"/>
      <c r="G849" s="14" t="s">
        <v>1165</v>
      </c>
      <c r="H849" s="12"/>
      <c r="I849" s="12"/>
      <c r="J849" s="105"/>
      <c r="K849" s="12"/>
      <c r="L849" s="12"/>
      <c r="M849" s="33"/>
      <c r="N849" s="12"/>
      <c r="O849" s="12"/>
      <c r="P849" s="12"/>
    </row>
    <row r="850" spans="1:16" ht="29.25" customHeight="1">
      <c r="A850" s="12"/>
      <c r="B850" s="12"/>
      <c r="C850" s="12"/>
      <c r="D850" s="12"/>
      <c r="E850" s="12"/>
      <c r="F850" s="12"/>
      <c r="G850" s="14" t="s">
        <v>191</v>
      </c>
      <c r="H850" s="12"/>
      <c r="I850" s="12"/>
      <c r="J850" s="105"/>
      <c r="K850" s="12"/>
      <c r="L850" s="12"/>
      <c r="M850" s="33"/>
      <c r="N850" s="12"/>
      <c r="O850" s="12"/>
      <c r="P850" s="12"/>
    </row>
    <row r="851" spans="1:16" ht="29.25" customHeight="1">
      <c r="A851" s="12"/>
      <c r="B851" s="12"/>
      <c r="C851" s="12"/>
      <c r="D851" s="12"/>
      <c r="E851" s="12"/>
      <c r="F851" s="12"/>
      <c r="G851" s="14" t="s">
        <v>1166</v>
      </c>
      <c r="H851" s="12"/>
      <c r="I851" s="12"/>
      <c r="J851" s="105"/>
      <c r="K851" s="12"/>
      <c r="L851" s="12"/>
      <c r="M851" s="33"/>
      <c r="N851" s="12"/>
      <c r="O851" s="12"/>
      <c r="P851" s="12"/>
    </row>
    <row r="852" spans="1:16" ht="29.25" customHeight="1">
      <c r="A852" s="12"/>
      <c r="B852" s="12"/>
      <c r="C852" s="12"/>
      <c r="D852" s="12"/>
      <c r="E852" s="12"/>
      <c r="F852" s="12"/>
      <c r="G852" s="14" t="s">
        <v>1167</v>
      </c>
      <c r="H852" s="12"/>
      <c r="I852" s="12"/>
      <c r="J852" s="105"/>
      <c r="K852" s="12"/>
      <c r="L852" s="12"/>
      <c r="M852" s="33"/>
      <c r="N852" s="12"/>
      <c r="O852" s="12"/>
      <c r="P852" s="12"/>
    </row>
    <row r="853" spans="1:16" ht="29.25" customHeight="1">
      <c r="A853" s="12"/>
      <c r="B853" s="12"/>
      <c r="C853" s="12"/>
      <c r="D853" s="12"/>
      <c r="E853" s="12"/>
      <c r="F853" s="12"/>
      <c r="G853" s="14" t="s">
        <v>1168</v>
      </c>
      <c r="H853" s="12"/>
      <c r="I853" s="12"/>
      <c r="J853" s="105"/>
      <c r="K853" s="12"/>
      <c r="L853" s="12"/>
      <c r="M853" s="33"/>
      <c r="N853" s="12"/>
      <c r="O853" s="12"/>
      <c r="P853" s="12"/>
    </row>
    <row r="854" spans="1:16" ht="29.25" customHeight="1">
      <c r="A854" s="12"/>
      <c r="B854" s="12"/>
      <c r="C854" s="12"/>
      <c r="D854" s="12"/>
      <c r="E854" s="12"/>
      <c r="F854" s="12"/>
      <c r="G854" s="14" t="s">
        <v>1169</v>
      </c>
      <c r="H854" s="12"/>
      <c r="I854" s="12"/>
      <c r="J854" s="105"/>
      <c r="K854" s="12"/>
      <c r="L854" s="12"/>
      <c r="M854" s="33"/>
      <c r="N854" s="12"/>
      <c r="O854" s="12"/>
      <c r="P854" s="12"/>
    </row>
    <row r="855" spans="1:16" ht="29.25" customHeight="1">
      <c r="A855" s="12"/>
      <c r="B855" s="12"/>
      <c r="C855" s="12"/>
      <c r="D855" s="12"/>
      <c r="E855" s="12"/>
      <c r="F855" s="12"/>
      <c r="G855" s="14" t="s">
        <v>1170</v>
      </c>
      <c r="H855" s="12"/>
      <c r="I855" s="12"/>
      <c r="J855" s="105"/>
      <c r="K855" s="12"/>
      <c r="L855" s="12"/>
      <c r="M855" s="33"/>
      <c r="N855" s="12"/>
      <c r="O855" s="12"/>
      <c r="P855" s="12"/>
    </row>
    <row r="856" spans="1:16" ht="29.25" customHeight="1">
      <c r="A856" s="12"/>
      <c r="B856" s="12"/>
      <c r="C856" s="12"/>
      <c r="D856" s="12"/>
      <c r="E856" s="12"/>
      <c r="F856" s="12"/>
      <c r="G856" s="14" t="s">
        <v>1171</v>
      </c>
      <c r="H856" s="12"/>
      <c r="I856" s="12"/>
      <c r="J856" s="105"/>
      <c r="K856" s="12"/>
      <c r="L856" s="12"/>
      <c r="M856" s="33"/>
      <c r="N856" s="12"/>
      <c r="O856" s="12"/>
      <c r="P856" s="12"/>
    </row>
    <row r="857" spans="1:16" ht="29.25" customHeight="1">
      <c r="A857" s="12"/>
      <c r="B857" s="12"/>
      <c r="C857" s="12"/>
      <c r="D857" s="12"/>
      <c r="E857" s="12"/>
      <c r="F857" s="12"/>
      <c r="G857" s="14" t="s">
        <v>1172</v>
      </c>
      <c r="H857" s="12"/>
      <c r="I857" s="12"/>
      <c r="J857" s="105"/>
      <c r="K857" s="12"/>
      <c r="L857" s="12"/>
      <c r="M857" s="33"/>
      <c r="N857" s="12"/>
      <c r="O857" s="12"/>
      <c r="P857" s="12"/>
    </row>
    <row r="858" spans="1:16" ht="29.25" customHeight="1">
      <c r="A858" s="12"/>
      <c r="B858" s="12"/>
      <c r="C858" s="12"/>
      <c r="D858" s="12"/>
      <c r="E858" s="12"/>
      <c r="F858" s="12"/>
      <c r="G858" s="14" t="s">
        <v>267</v>
      </c>
      <c r="H858" s="12"/>
      <c r="I858" s="12"/>
      <c r="J858" s="105"/>
      <c r="K858" s="12"/>
      <c r="L858" s="12"/>
      <c r="M858" s="33"/>
      <c r="N858" s="12"/>
      <c r="O858" s="12"/>
      <c r="P858" s="12"/>
    </row>
    <row r="859" spans="1:16" ht="29.25" customHeight="1">
      <c r="A859" s="12"/>
      <c r="B859" s="12"/>
      <c r="C859" s="12"/>
      <c r="D859" s="12"/>
      <c r="E859" s="12"/>
      <c r="F859" s="12"/>
      <c r="G859" s="14" t="s">
        <v>1173</v>
      </c>
      <c r="H859" s="12"/>
      <c r="I859" s="12"/>
      <c r="J859" s="105"/>
      <c r="K859" s="12"/>
      <c r="L859" s="12"/>
      <c r="M859" s="33"/>
      <c r="N859" s="12"/>
      <c r="O859" s="12"/>
      <c r="P859" s="12"/>
    </row>
    <row r="860" spans="1:16" ht="29.25" customHeight="1">
      <c r="A860" s="12"/>
      <c r="B860" s="12"/>
      <c r="C860" s="12"/>
      <c r="D860" s="12"/>
      <c r="E860" s="12"/>
      <c r="F860" s="12"/>
      <c r="G860" s="14" t="s">
        <v>1133</v>
      </c>
      <c r="H860" s="12"/>
      <c r="I860" s="12"/>
      <c r="J860" s="105"/>
      <c r="K860" s="12"/>
      <c r="L860" s="12"/>
      <c r="M860" s="33"/>
      <c r="N860" s="12"/>
      <c r="O860" s="12"/>
      <c r="P860" s="12"/>
    </row>
    <row r="861" spans="1:16" ht="29.25" customHeight="1">
      <c r="A861" s="12"/>
      <c r="B861" s="12"/>
      <c r="C861" s="12"/>
      <c r="D861" s="12"/>
      <c r="E861" s="12"/>
      <c r="F861" s="12"/>
      <c r="G861" s="14" t="s">
        <v>1174</v>
      </c>
      <c r="H861" s="12"/>
      <c r="I861" s="12"/>
      <c r="J861" s="105"/>
      <c r="K861" s="12"/>
      <c r="L861" s="12"/>
      <c r="M861" s="33"/>
      <c r="N861" s="12"/>
      <c r="O861" s="12"/>
      <c r="P861" s="12"/>
    </row>
    <row r="862" spans="1:16" ht="29.25" customHeight="1">
      <c r="A862" s="12"/>
      <c r="B862" s="12"/>
      <c r="C862" s="12"/>
      <c r="D862" s="12"/>
      <c r="E862" s="12"/>
      <c r="F862" s="12"/>
      <c r="G862" s="14" t="s">
        <v>1175</v>
      </c>
      <c r="H862" s="12"/>
      <c r="I862" s="12"/>
      <c r="J862" s="105"/>
      <c r="K862" s="12"/>
      <c r="L862" s="12"/>
      <c r="M862" s="33"/>
      <c r="N862" s="12"/>
      <c r="O862" s="12"/>
      <c r="P862" s="12"/>
    </row>
    <row r="863" spans="1:16" ht="29.25" customHeight="1">
      <c r="A863" s="12"/>
      <c r="B863" s="12"/>
      <c r="C863" s="12"/>
      <c r="D863" s="12"/>
      <c r="E863" s="12"/>
      <c r="F863" s="12"/>
      <c r="G863" s="14" t="s">
        <v>1176</v>
      </c>
      <c r="H863" s="12"/>
      <c r="I863" s="12"/>
      <c r="J863" s="105"/>
      <c r="K863" s="12"/>
      <c r="L863" s="12"/>
      <c r="M863" s="33"/>
      <c r="N863" s="12"/>
      <c r="O863" s="12"/>
      <c r="P863" s="12"/>
    </row>
    <row r="864" spans="1:16" ht="29.25" customHeight="1">
      <c r="A864" s="12"/>
      <c r="B864" s="12"/>
      <c r="C864" s="12"/>
      <c r="D864" s="12"/>
      <c r="E864" s="12"/>
      <c r="F864" s="12"/>
      <c r="G864" s="14" t="s">
        <v>118</v>
      </c>
      <c r="H864" s="12"/>
      <c r="I864" s="12"/>
      <c r="J864" s="105"/>
      <c r="K864" s="12"/>
      <c r="L864" s="12"/>
      <c r="M864" s="33"/>
      <c r="N864" s="12"/>
      <c r="O864" s="12"/>
      <c r="P864" s="12"/>
    </row>
    <row r="865" spans="1:16" ht="29.25" customHeight="1">
      <c r="A865" s="12"/>
      <c r="B865" s="12"/>
      <c r="C865" s="12"/>
      <c r="D865" s="12"/>
      <c r="E865" s="12"/>
      <c r="F865" s="12"/>
      <c r="G865" s="14" t="s">
        <v>624</v>
      </c>
      <c r="H865" s="12"/>
      <c r="I865" s="12"/>
      <c r="J865" s="105"/>
      <c r="K865" s="12"/>
      <c r="L865" s="12"/>
      <c r="M865" s="33"/>
      <c r="N865" s="12"/>
      <c r="O865" s="12"/>
      <c r="P865" s="12"/>
    </row>
    <row r="866" spans="1:16" ht="29.25" customHeight="1">
      <c r="A866" s="12"/>
      <c r="B866" s="12"/>
      <c r="C866" s="12"/>
      <c r="D866" s="12"/>
      <c r="E866" s="12"/>
      <c r="F866" s="12"/>
      <c r="G866" s="14" t="s">
        <v>1177</v>
      </c>
      <c r="H866" s="12"/>
      <c r="I866" s="12"/>
      <c r="J866" s="105"/>
      <c r="K866" s="12"/>
      <c r="L866" s="12"/>
      <c r="M866" s="33"/>
      <c r="N866" s="12"/>
      <c r="O866" s="12"/>
      <c r="P866" s="12"/>
    </row>
    <row r="867" spans="1:16" ht="29.25" customHeight="1">
      <c r="A867" s="12"/>
      <c r="B867" s="12"/>
      <c r="C867" s="12"/>
      <c r="D867" s="12"/>
      <c r="E867" s="12"/>
      <c r="F867" s="12"/>
      <c r="G867" s="14" t="s">
        <v>1178</v>
      </c>
      <c r="H867" s="12"/>
      <c r="I867" s="12"/>
      <c r="J867" s="105"/>
      <c r="K867" s="12"/>
      <c r="L867" s="12"/>
      <c r="M867" s="33"/>
      <c r="N867" s="12"/>
      <c r="O867" s="12"/>
      <c r="P867" s="12"/>
    </row>
    <row r="868" spans="1:16" ht="29.25" customHeight="1">
      <c r="A868" s="12"/>
      <c r="B868" s="12"/>
      <c r="C868" s="12"/>
      <c r="D868" s="12"/>
      <c r="E868" s="12"/>
      <c r="F868" s="12"/>
      <c r="G868" s="14" t="s">
        <v>111</v>
      </c>
      <c r="H868" s="12"/>
      <c r="I868" s="12"/>
      <c r="J868" s="105"/>
      <c r="K868" s="12"/>
      <c r="L868" s="12"/>
      <c r="M868" s="33"/>
      <c r="N868" s="12"/>
      <c r="O868" s="12"/>
      <c r="P868" s="12"/>
    </row>
    <row r="869" spans="1:16" ht="29.25" customHeight="1">
      <c r="A869" s="12"/>
      <c r="B869" s="12"/>
      <c r="C869" s="12"/>
      <c r="D869" s="12"/>
      <c r="E869" s="12"/>
      <c r="F869" s="12"/>
      <c r="G869" s="14" t="s">
        <v>1179</v>
      </c>
      <c r="H869" s="12"/>
      <c r="I869" s="12"/>
      <c r="J869" s="105"/>
      <c r="K869" s="12"/>
      <c r="L869" s="12"/>
      <c r="M869" s="33"/>
      <c r="N869" s="12"/>
      <c r="O869" s="12"/>
      <c r="P869" s="12"/>
    </row>
    <row r="870" spans="1:16" ht="29.25" customHeight="1">
      <c r="A870" s="12"/>
      <c r="B870" s="12"/>
      <c r="C870" s="12"/>
      <c r="D870" s="12"/>
      <c r="E870" s="12"/>
      <c r="F870" s="12"/>
      <c r="G870" s="14" t="s">
        <v>1180</v>
      </c>
      <c r="H870" s="12"/>
      <c r="I870" s="12"/>
      <c r="J870" s="105"/>
      <c r="K870" s="12"/>
      <c r="L870" s="12"/>
      <c r="M870" s="33"/>
      <c r="N870" s="12"/>
      <c r="O870" s="12"/>
      <c r="P870" s="12"/>
    </row>
    <row r="871" spans="1:16" ht="29.25" customHeight="1">
      <c r="A871" s="12"/>
      <c r="B871" s="12"/>
      <c r="C871" s="12"/>
      <c r="D871" s="12"/>
      <c r="E871" s="12"/>
      <c r="F871" s="12"/>
      <c r="G871" s="14" t="s">
        <v>1181</v>
      </c>
      <c r="H871" s="12"/>
      <c r="I871" s="12"/>
      <c r="J871" s="105"/>
      <c r="K871" s="12"/>
      <c r="L871" s="12"/>
      <c r="M871" s="33"/>
      <c r="N871" s="12"/>
      <c r="O871" s="12"/>
      <c r="P871" s="12"/>
    </row>
    <row r="872" spans="1:16" ht="29.25" customHeight="1">
      <c r="A872" s="12"/>
      <c r="B872" s="12"/>
      <c r="C872" s="12"/>
      <c r="D872" s="12"/>
      <c r="E872" s="12"/>
      <c r="F872" s="12"/>
      <c r="G872" s="14" t="s">
        <v>431</v>
      </c>
      <c r="H872" s="12"/>
      <c r="I872" s="12"/>
      <c r="J872" s="105"/>
      <c r="K872" s="12"/>
      <c r="L872" s="12"/>
      <c r="M872" s="33"/>
      <c r="N872" s="12"/>
      <c r="O872" s="12"/>
      <c r="P872" s="12"/>
    </row>
    <row r="873" spans="1:16" ht="29.25" customHeight="1">
      <c r="A873" s="12"/>
      <c r="B873" s="12"/>
      <c r="C873" s="12"/>
      <c r="D873" s="12"/>
      <c r="E873" s="12"/>
      <c r="F873" s="12"/>
      <c r="G873" s="14" t="s">
        <v>1182</v>
      </c>
      <c r="H873" s="12"/>
      <c r="I873" s="12"/>
      <c r="J873" s="105"/>
      <c r="K873" s="12"/>
      <c r="L873" s="12"/>
      <c r="M873" s="33"/>
      <c r="N873" s="12"/>
      <c r="O873" s="12"/>
      <c r="P873" s="12"/>
    </row>
    <row r="874" spans="1:16" ht="29.25" customHeight="1">
      <c r="A874" s="12"/>
      <c r="B874" s="12"/>
      <c r="C874" s="12"/>
      <c r="D874" s="12"/>
      <c r="E874" s="12"/>
      <c r="F874" s="12"/>
      <c r="G874" s="14" t="s">
        <v>1183</v>
      </c>
      <c r="H874" s="12"/>
      <c r="I874" s="12"/>
      <c r="J874" s="105"/>
      <c r="K874" s="12"/>
      <c r="L874" s="12"/>
      <c r="M874" s="33"/>
      <c r="N874" s="12"/>
      <c r="O874" s="12"/>
      <c r="P874" s="12"/>
    </row>
    <row r="875" spans="1:16" ht="29.25" customHeight="1">
      <c r="A875" s="12"/>
      <c r="B875" s="12"/>
      <c r="C875" s="12"/>
      <c r="D875" s="12"/>
      <c r="E875" s="12"/>
      <c r="F875" s="12"/>
      <c r="G875" s="14" t="s">
        <v>1184</v>
      </c>
      <c r="H875" s="12"/>
      <c r="I875" s="12"/>
      <c r="J875" s="105"/>
      <c r="K875" s="12"/>
      <c r="L875" s="12"/>
      <c r="M875" s="33"/>
      <c r="N875" s="12"/>
      <c r="O875" s="12"/>
      <c r="P875" s="12"/>
    </row>
    <row r="876" spans="1:16" ht="29.25" customHeight="1">
      <c r="A876" s="12"/>
      <c r="B876" s="12"/>
      <c r="C876" s="12"/>
      <c r="D876" s="12"/>
      <c r="E876" s="12"/>
      <c r="F876" s="12"/>
      <c r="G876" s="14" t="s">
        <v>1185</v>
      </c>
      <c r="H876" s="12"/>
      <c r="I876" s="12"/>
      <c r="J876" s="105"/>
      <c r="K876" s="12"/>
      <c r="L876" s="12"/>
      <c r="M876" s="33"/>
      <c r="N876" s="12"/>
      <c r="O876" s="12"/>
      <c r="P876" s="12"/>
    </row>
    <row r="877" spans="1:16" ht="29.25" customHeight="1">
      <c r="A877" s="12"/>
      <c r="B877" s="12"/>
      <c r="C877" s="12"/>
      <c r="D877" s="12"/>
      <c r="E877" s="12"/>
      <c r="F877" s="12"/>
      <c r="G877" s="14" t="s">
        <v>764</v>
      </c>
      <c r="H877" s="12"/>
      <c r="I877" s="12"/>
      <c r="J877" s="105"/>
      <c r="K877" s="12"/>
      <c r="L877" s="12"/>
      <c r="M877" s="33"/>
      <c r="N877" s="12"/>
      <c r="O877" s="12"/>
      <c r="P877" s="12"/>
    </row>
    <row r="878" spans="1:16" ht="29.25" customHeight="1">
      <c r="A878" s="12"/>
      <c r="B878" s="12"/>
      <c r="C878" s="12"/>
      <c r="D878" s="12"/>
      <c r="E878" s="12"/>
      <c r="F878" s="12"/>
      <c r="G878" s="14" t="s">
        <v>1186</v>
      </c>
      <c r="H878" s="12"/>
      <c r="I878" s="12"/>
      <c r="J878" s="105"/>
      <c r="K878" s="12"/>
      <c r="L878" s="12"/>
      <c r="M878" s="33"/>
      <c r="N878" s="12"/>
      <c r="O878" s="12"/>
      <c r="P878" s="12"/>
    </row>
    <row r="879" spans="1:16" ht="29.25" customHeight="1">
      <c r="A879" s="12"/>
      <c r="B879" s="12"/>
      <c r="C879" s="12"/>
      <c r="D879" s="12"/>
      <c r="E879" s="12"/>
      <c r="F879" s="12"/>
      <c r="G879" s="14" t="s">
        <v>1187</v>
      </c>
      <c r="H879" s="12"/>
      <c r="I879" s="12"/>
      <c r="J879" s="105"/>
      <c r="K879" s="12"/>
      <c r="L879" s="12"/>
      <c r="M879" s="33"/>
      <c r="N879" s="12"/>
      <c r="O879" s="12"/>
      <c r="P879" s="12"/>
    </row>
    <row r="880" spans="1:16" ht="29.25" customHeight="1">
      <c r="A880" s="12"/>
      <c r="B880" s="12"/>
      <c r="C880" s="12"/>
      <c r="D880" s="12"/>
      <c r="E880" s="12"/>
      <c r="F880" s="12"/>
      <c r="G880" s="14" t="s">
        <v>1188</v>
      </c>
      <c r="H880" s="12"/>
      <c r="I880" s="12"/>
      <c r="J880" s="105"/>
      <c r="K880" s="12"/>
      <c r="L880" s="12"/>
      <c r="M880" s="33"/>
      <c r="N880" s="12"/>
      <c r="O880" s="12"/>
      <c r="P880" s="12"/>
    </row>
    <row r="881" spans="1:16" ht="29.25" customHeight="1">
      <c r="A881" s="12"/>
      <c r="B881" s="12"/>
      <c r="C881" s="12"/>
      <c r="D881" s="12"/>
      <c r="E881" s="12"/>
      <c r="F881" s="12"/>
      <c r="G881" s="14" t="s">
        <v>1189</v>
      </c>
      <c r="H881" s="12"/>
      <c r="I881" s="12"/>
      <c r="J881" s="105"/>
      <c r="K881" s="12"/>
      <c r="L881" s="12"/>
      <c r="M881" s="33"/>
      <c r="N881" s="12"/>
      <c r="O881" s="12"/>
      <c r="P881" s="12"/>
    </row>
    <row r="882" spans="1:16" ht="29.25" customHeight="1">
      <c r="A882" s="12"/>
      <c r="B882" s="12"/>
      <c r="C882" s="12"/>
      <c r="D882" s="12"/>
      <c r="E882" s="12"/>
      <c r="F882" s="12"/>
      <c r="G882" s="14" t="s">
        <v>1190</v>
      </c>
      <c r="H882" s="12"/>
      <c r="I882" s="12"/>
      <c r="J882" s="105"/>
      <c r="K882" s="12"/>
      <c r="L882" s="12"/>
      <c r="M882" s="33"/>
      <c r="N882" s="12"/>
      <c r="O882" s="12"/>
      <c r="P882" s="12"/>
    </row>
    <row r="883" spans="1:16" ht="29.25" customHeight="1">
      <c r="A883" s="12"/>
      <c r="B883" s="12"/>
      <c r="C883" s="12"/>
      <c r="D883" s="12"/>
      <c r="E883" s="12"/>
      <c r="F883" s="12"/>
      <c r="G883" s="14" t="s">
        <v>1191</v>
      </c>
      <c r="H883" s="12"/>
      <c r="I883" s="12"/>
      <c r="J883" s="105"/>
      <c r="K883" s="12"/>
      <c r="L883" s="12"/>
      <c r="M883" s="33"/>
      <c r="N883" s="12"/>
      <c r="O883" s="12"/>
      <c r="P883" s="12"/>
    </row>
    <row r="884" spans="1:16" ht="29.25" customHeight="1">
      <c r="A884" s="12"/>
      <c r="B884" s="12"/>
      <c r="C884" s="12"/>
      <c r="D884" s="12"/>
      <c r="E884" s="12"/>
      <c r="F884" s="12"/>
      <c r="G884" s="14" t="s">
        <v>1192</v>
      </c>
      <c r="H884" s="12"/>
      <c r="I884" s="12"/>
      <c r="J884" s="105"/>
      <c r="K884" s="12"/>
      <c r="L884" s="12"/>
      <c r="M884" s="33"/>
      <c r="N884" s="12"/>
      <c r="O884" s="12"/>
      <c r="P884" s="12"/>
    </row>
    <row r="885" spans="1:16" ht="29.25" customHeight="1">
      <c r="A885" s="12"/>
      <c r="B885" s="12"/>
      <c r="C885" s="12"/>
      <c r="D885" s="12"/>
      <c r="E885" s="12"/>
      <c r="F885" s="12"/>
      <c r="G885" s="14" t="s">
        <v>1193</v>
      </c>
      <c r="H885" s="12"/>
      <c r="I885" s="12"/>
      <c r="J885" s="105"/>
      <c r="K885" s="12"/>
      <c r="L885" s="12"/>
      <c r="M885" s="33"/>
      <c r="N885" s="12"/>
      <c r="O885" s="12"/>
      <c r="P885" s="12"/>
    </row>
    <row r="886" spans="1:16" ht="29.25" customHeight="1">
      <c r="A886" s="12"/>
      <c r="B886" s="12"/>
      <c r="C886" s="12"/>
      <c r="D886" s="12"/>
      <c r="E886" s="12"/>
      <c r="F886" s="12"/>
      <c r="G886" s="14" t="s">
        <v>1194</v>
      </c>
      <c r="H886" s="12"/>
      <c r="I886" s="12"/>
      <c r="J886" s="105"/>
      <c r="K886" s="12"/>
      <c r="L886" s="12"/>
      <c r="M886" s="33"/>
      <c r="N886" s="12"/>
      <c r="O886" s="12"/>
      <c r="P886" s="12"/>
    </row>
    <row r="887" spans="1:16" ht="29.25" customHeight="1">
      <c r="A887" s="12"/>
      <c r="B887" s="12"/>
      <c r="C887" s="12"/>
      <c r="D887" s="12"/>
      <c r="E887" s="12"/>
      <c r="F887" s="12"/>
      <c r="G887" s="14" t="s">
        <v>1195</v>
      </c>
      <c r="H887" s="12"/>
      <c r="I887" s="12"/>
      <c r="J887" s="105"/>
      <c r="K887" s="12"/>
      <c r="L887" s="12"/>
      <c r="M887" s="33"/>
      <c r="N887" s="12"/>
      <c r="O887" s="12"/>
      <c r="P887" s="12"/>
    </row>
    <row r="888" spans="1:16" ht="29.25" customHeight="1">
      <c r="A888" s="12"/>
      <c r="B888" s="12"/>
      <c r="C888" s="12"/>
      <c r="D888" s="12"/>
      <c r="E888" s="12"/>
      <c r="F888" s="12"/>
      <c r="G888" s="14" t="s">
        <v>1196</v>
      </c>
      <c r="H888" s="12"/>
      <c r="I888" s="12"/>
      <c r="J888" s="105"/>
      <c r="K888" s="12"/>
      <c r="L888" s="12"/>
      <c r="M888" s="33"/>
      <c r="N888" s="12"/>
      <c r="O888" s="12"/>
      <c r="P888" s="12"/>
    </row>
    <row r="889" spans="1:16" ht="29.25" customHeight="1">
      <c r="A889" s="12"/>
      <c r="B889" s="12"/>
      <c r="C889" s="12"/>
      <c r="D889" s="12"/>
      <c r="E889" s="12"/>
      <c r="F889" s="12"/>
      <c r="G889" s="14" t="s">
        <v>1197</v>
      </c>
      <c r="H889" s="12"/>
      <c r="I889" s="12"/>
      <c r="J889" s="105"/>
      <c r="K889" s="12"/>
      <c r="L889" s="12"/>
      <c r="M889" s="33"/>
      <c r="N889" s="12"/>
      <c r="O889" s="12"/>
      <c r="P889" s="12"/>
    </row>
    <row r="890" spans="1:16" ht="29.25" customHeight="1">
      <c r="A890" s="12"/>
      <c r="B890" s="12"/>
      <c r="C890" s="12"/>
      <c r="D890" s="12"/>
      <c r="E890" s="12"/>
      <c r="F890" s="12"/>
      <c r="G890" s="14" t="s">
        <v>1198</v>
      </c>
      <c r="H890" s="12"/>
      <c r="I890" s="12"/>
      <c r="J890" s="105"/>
      <c r="K890" s="12"/>
      <c r="L890" s="12"/>
      <c r="M890" s="33"/>
      <c r="N890" s="12"/>
      <c r="O890" s="12"/>
      <c r="P890" s="12"/>
    </row>
    <row r="891" spans="1:16" ht="29.25" customHeight="1">
      <c r="A891" s="12"/>
      <c r="B891" s="12"/>
      <c r="C891" s="12"/>
      <c r="D891" s="12"/>
      <c r="E891" s="12"/>
      <c r="F891" s="12"/>
      <c r="G891" s="14" t="s">
        <v>49</v>
      </c>
      <c r="H891" s="12"/>
      <c r="I891" s="12"/>
      <c r="J891" s="105"/>
      <c r="K891" s="12"/>
      <c r="L891" s="12"/>
      <c r="M891" s="33"/>
      <c r="N891" s="12"/>
      <c r="O891" s="12"/>
      <c r="P891" s="12"/>
    </row>
    <row r="892" spans="1:16" ht="29.25" customHeight="1">
      <c r="A892" s="12"/>
      <c r="B892" s="12"/>
      <c r="C892" s="12"/>
      <c r="D892" s="12"/>
      <c r="E892" s="12"/>
      <c r="F892" s="12"/>
      <c r="G892" s="14" t="s">
        <v>1199</v>
      </c>
      <c r="H892" s="12"/>
      <c r="I892" s="12"/>
      <c r="J892" s="105"/>
      <c r="K892" s="12"/>
      <c r="L892" s="12"/>
      <c r="M892" s="33"/>
      <c r="N892" s="12"/>
      <c r="O892" s="12"/>
      <c r="P892" s="12"/>
    </row>
    <row r="893" spans="1:16" ht="29.25" customHeight="1">
      <c r="A893" s="12"/>
      <c r="B893" s="12"/>
      <c r="C893" s="12"/>
      <c r="D893" s="12"/>
      <c r="E893" s="12"/>
      <c r="F893" s="12"/>
      <c r="G893" s="14" t="s">
        <v>344</v>
      </c>
      <c r="H893" s="12"/>
      <c r="I893" s="12"/>
      <c r="J893" s="105"/>
      <c r="K893" s="12"/>
      <c r="L893" s="12"/>
      <c r="M893" s="33"/>
      <c r="N893" s="12"/>
      <c r="O893" s="12"/>
      <c r="P893" s="12"/>
    </row>
    <row r="894" spans="1:16" ht="29.25" customHeight="1">
      <c r="A894" s="12"/>
      <c r="B894" s="12"/>
      <c r="C894" s="12"/>
      <c r="D894" s="12"/>
      <c r="E894" s="12"/>
      <c r="F894" s="12"/>
      <c r="G894" s="14" t="s">
        <v>1200</v>
      </c>
      <c r="H894" s="12"/>
      <c r="I894" s="12"/>
      <c r="J894" s="105"/>
      <c r="K894" s="12"/>
      <c r="L894" s="12"/>
      <c r="M894" s="33"/>
      <c r="N894" s="12"/>
      <c r="O894" s="12"/>
      <c r="P894" s="12"/>
    </row>
    <row r="895" spans="1:16" ht="29.25" customHeight="1">
      <c r="A895" s="12"/>
      <c r="B895" s="12"/>
      <c r="C895" s="12"/>
      <c r="D895" s="12"/>
      <c r="E895" s="12"/>
      <c r="F895" s="12"/>
      <c r="G895" s="14" t="s">
        <v>1201</v>
      </c>
      <c r="H895" s="12"/>
      <c r="I895" s="12"/>
      <c r="J895" s="105"/>
      <c r="K895" s="12"/>
      <c r="L895" s="12"/>
      <c r="M895" s="33"/>
      <c r="N895" s="12"/>
      <c r="O895" s="12"/>
      <c r="P895" s="12"/>
    </row>
    <row r="896" spans="1:16" ht="29.25" customHeight="1">
      <c r="A896" s="12"/>
      <c r="B896" s="12"/>
      <c r="C896" s="12"/>
      <c r="D896" s="12"/>
      <c r="E896" s="12"/>
      <c r="F896" s="12"/>
      <c r="G896" s="14" t="s">
        <v>284</v>
      </c>
      <c r="H896" s="12"/>
      <c r="I896" s="12"/>
      <c r="J896" s="105"/>
      <c r="K896" s="12"/>
      <c r="L896" s="12"/>
      <c r="M896" s="33"/>
      <c r="N896" s="12"/>
      <c r="O896" s="12"/>
      <c r="P896" s="12"/>
    </row>
    <row r="897" spans="1:16" ht="29.25" customHeight="1">
      <c r="A897" s="12"/>
      <c r="B897" s="12"/>
      <c r="C897" s="12"/>
      <c r="D897" s="12"/>
      <c r="E897" s="12"/>
      <c r="F897" s="12"/>
      <c r="G897" s="14" t="s">
        <v>66</v>
      </c>
      <c r="H897" s="12"/>
      <c r="I897" s="12"/>
      <c r="J897" s="105"/>
      <c r="K897" s="12"/>
      <c r="L897" s="12"/>
      <c r="M897" s="33"/>
      <c r="N897" s="12"/>
      <c r="O897" s="12"/>
      <c r="P897" s="12"/>
    </row>
    <row r="898" spans="1:16" ht="29.25" customHeight="1">
      <c r="A898" s="12"/>
      <c r="B898" s="12"/>
      <c r="C898" s="12"/>
      <c r="D898" s="12"/>
      <c r="E898" s="12"/>
      <c r="F898" s="12"/>
      <c r="G898" s="14" t="s">
        <v>1202</v>
      </c>
      <c r="H898" s="12"/>
      <c r="I898" s="12"/>
      <c r="J898" s="105"/>
      <c r="K898" s="12"/>
      <c r="L898" s="12"/>
      <c r="M898" s="33"/>
      <c r="N898" s="12"/>
      <c r="O898" s="12"/>
      <c r="P898" s="12"/>
    </row>
    <row r="899" spans="1:16" ht="29.25" customHeight="1">
      <c r="A899" s="12"/>
      <c r="B899" s="12"/>
      <c r="C899" s="12"/>
      <c r="D899" s="12"/>
      <c r="E899" s="12"/>
      <c r="F899" s="12"/>
      <c r="G899" s="14" t="s">
        <v>947</v>
      </c>
      <c r="H899" s="12"/>
      <c r="I899" s="12"/>
      <c r="J899" s="105"/>
      <c r="K899" s="12"/>
      <c r="L899" s="12"/>
      <c r="M899" s="33"/>
      <c r="N899" s="12"/>
      <c r="O899" s="12"/>
      <c r="P899" s="12"/>
    </row>
    <row r="900" spans="1:16" ht="29.25" customHeight="1">
      <c r="A900" s="12"/>
      <c r="B900" s="12"/>
      <c r="C900" s="12"/>
      <c r="D900" s="12"/>
      <c r="E900" s="12"/>
      <c r="F900" s="12"/>
      <c r="G900" s="14" t="s">
        <v>1203</v>
      </c>
      <c r="H900" s="12"/>
      <c r="I900" s="12"/>
      <c r="J900" s="105"/>
      <c r="K900" s="12"/>
      <c r="L900" s="12"/>
      <c r="M900" s="33"/>
      <c r="N900" s="12"/>
      <c r="O900" s="12"/>
      <c r="P900" s="12"/>
    </row>
    <row r="901" spans="1:16" ht="29.25" customHeight="1">
      <c r="A901" s="12"/>
      <c r="B901" s="12"/>
      <c r="C901" s="12"/>
      <c r="D901" s="12"/>
      <c r="E901" s="12"/>
      <c r="F901" s="12"/>
      <c r="G901" s="14" t="s">
        <v>1204</v>
      </c>
      <c r="H901" s="12"/>
      <c r="I901" s="12"/>
      <c r="J901" s="105"/>
      <c r="K901" s="12"/>
      <c r="L901" s="12"/>
      <c r="M901" s="33"/>
      <c r="N901" s="12"/>
      <c r="O901" s="12"/>
      <c r="P901" s="12"/>
    </row>
    <row r="902" spans="1:16" ht="29.25" customHeight="1">
      <c r="A902" s="12"/>
      <c r="B902" s="12"/>
      <c r="C902" s="12"/>
      <c r="D902" s="12"/>
      <c r="E902" s="12"/>
      <c r="F902" s="12"/>
      <c r="G902" s="14" t="s">
        <v>1205</v>
      </c>
      <c r="H902" s="12"/>
      <c r="I902" s="12"/>
      <c r="J902" s="105"/>
      <c r="K902" s="12"/>
      <c r="L902" s="12"/>
      <c r="M902" s="33"/>
      <c r="N902" s="12"/>
      <c r="O902" s="12"/>
      <c r="P902" s="12"/>
    </row>
    <row r="903" spans="1:16" ht="29.25" customHeight="1">
      <c r="A903" s="12"/>
      <c r="B903" s="12"/>
      <c r="C903" s="12"/>
      <c r="D903" s="12"/>
      <c r="E903" s="12"/>
      <c r="F903" s="12"/>
      <c r="G903" s="14" t="s">
        <v>1206</v>
      </c>
      <c r="H903" s="12"/>
      <c r="I903" s="12"/>
      <c r="J903" s="105"/>
      <c r="K903" s="12"/>
      <c r="L903" s="12"/>
      <c r="M903" s="33"/>
      <c r="N903" s="12"/>
      <c r="O903" s="12"/>
      <c r="P903" s="12"/>
    </row>
    <row r="904" spans="1:16" ht="29.25" customHeight="1">
      <c r="A904" s="12"/>
      <c r="B904" s="12"/>
      <c r="C904" s="12"/>
      <c r="D904" s="12"/>
      <c r="E904" s="12"/>
      <c r="F904" s="12"/>
      <c r="G904" s="14" t="s">
        <v>1207</v>
      </c>
      <c r="H904" s="12"/>
      <c r="I904" s="12"/>
      <c r="J904" s="105"/>
      <c r="K904" s="12"/>
      <c r="L904" s="12"/>
      <c r="M904" s="33"/>
      <c r="N904" s="12"/>
      <c r="O904" s="12"/>
      <c r="P904" s="12"/>
    </row>
    <row r="905" spans="1:16" ht="29.25" customHeight="1">
      <c r="A905" s="12"/>
      <c r="B905" s="12"/>
      <c r="C905" s="12"/>
      <c r="D905" s="12"/>
      <c r="E905" s="12"/>
      <c r="F905" s="12"/>
      <c r="G905" s="14" t="s">
        <v>1208</v>
      </c>
      <c r="H905" s="12"/>
      <c r="I905" s="12"/>
      <c r="J905" s="105"/>
      <c r="K905" s="12"/>
      <c r="L905" s="12"/>
      <c r="M905" s="33"/>
      <c r="N905" s="12"/>
      <c r="O905" s="12"/>
      <c r="P905" s="12"/>
    </row>
    <row r="906" spans="1:16" ht="29.25" customHeight="1">
      <c r="A906" s="12"/>
      <c r="B906" s="12"/>
      <c r="C906" s="12"/>
      <c r="D906" s="12"/>
      <c r="E906" s="12"/>
      <c r="F906" s="12"/>
      <c r="G906" s="14" t="s">
        <v>1209</v>
      </c>
      <c r="H906" s="12"/>
      <c r="I906" s="12"/>
      <c r="J906" s="105"/>
      <c r="K906" s="12"/>
      <c r="L906" s="12"/>
      <c r="M906" s="33"/>
      <c r="N906" s="12"/>
      <c r="O906" s="12"/>
      <c r="P906" s="12"/>
    </row>
    <row r="907" spans="1:16" ht="29.25" customHeight="1">
      <c r="A907" s="12"/>
      <c r="B907" s="12"/>
      <c r="C907" s="12"/>
      <c r="D907" s="12"/>
      <c r="E907" s="12"/>
      <c r="F907" s="12"/>
      <c r="G907" s="14" t="s">
        <v>1210</v>
      </c>
      <c r="H907" s="12"/>
      <c r="I907" s="12"/>
      <c r="J907" s="105"/>
      <c r="K907" s="12"/>
      <c r="L907" s="12"/>
      <c r="M907" s="33"/>
      <c r="N907" s="12"/>
      <c r="O907" s="12"/>
      <c r="P907" s="12"/>
    </row>
    <row r="908" spans="1:16" ht="29.25" customHeight="1">
      <c r="A908" s="12"/>
      <c r="B908" s="12"/>
      <c r="C908" s="12"/>
      <c r="D908" s="12"/>
      <c r="E908" s="12"/>
      <c r="F908" s="12"/>
      <c r="G908" s="14" t="s">
        <v>1211</v>
      </c>
      <c r="H908" s="12"/>
      <c r="I908" s="12"/>
      <c r="J908" s="105"/>
      <c r="K908" s="12"/>
      <c r="L908" s="12"/>
      <c r="M908" s="33"/>
      <c r="N908" s="12"/>
      <c r="O908" s="12"/>
      <c r="P908" s="12"/>
    </row>
    <row r="909" spans="1:16" ht="29.25" customHeight="1">
      <c r="A909" s="12"/>
      <c r="B909" s="12"/>
      <c r="C909" s="12"/>
      <c r="D909" s="12"/>
      <c r="E909" s="12"/>
      <c r="F909" s="12"/>
      <c r="G909" s="14" t="s">
        <v>1212</v>
      </c>
      <c r="H909" s="12"/>
      <c r="I909" s="12"/>
      <c r="J909" s="105"/>
      <c r="K909" s="12"/>
      <c r="L909" s="12"/>
      <c r="M909" s="33"/>
      <c r="N909" s="12"/>
      <c r="O909" s="12"/>
      <c r="P909" s="12"/>
    </row>
    <row r="910" spans="1:16" ht="29.25" customHeight="1">
      <c r="A910" s="12"/>
      <c r="B910" s="12"/>
      <c r="C910" s="12"/>
      <c r="D910" s="12"/>
      <c r="E910" s="12"/>
      <c r="F910" s="12"/>
      <c r="G910" s="14" t="s">
        <v>242</v>
      </c>
      <c r="H910" s="12"/>
      <c r="I910" s="12"/>
      <c r="J910" s="105"/>
      <c r="K910" s="12"/>
      <c r="L910" s="12"/>
      <c r="M910" s="33"/>
      <c r="N910" s="12"/>
      <c r="O910" s="12"/>
      <c r="P910" s="12"/>
    </row>
    <row r="911" spans="1:16" ht="29.25" customHeight="1">
      <c r="A911" s="12"/>
      <c r="B911" s="12"/>
      <c r="C911" s="12"/>
      <c r="D911" s="12"/>
      <c r="E911" s="12"/>
      <c r="F911" s="12"/>
      <c r="G911" s="14" t="s">
        <v>1213</v>
      </c>
      <c r="H911" s="12"/>
      <c r="I911" s="12"/>
      <c r="J911" s="105"/>
      <c r="K911" s="12"/>
      <c r="L911" s="12"/>
      <c r="M911" s="33"/>
      <c r="N911" s="12"/>
      <c r="O911" s="12"/>
      <c r="P911" s="12"/>
    </row>
    <row r="912" spans="1:16" ht="29.25" customHeight="1">
      <c r="A912" s="12"/>
      <c r="B912" s="12"/>
      <c r="C912" s="12"/>
      <c r="D912" s="12"/>
      <c r="E912" s="12"/>
      <c r="F912" s="12"/>
      <c r="G912" s="14" t="s">
        <v>1214</v>
      </c>
      <c r="H912" s="20"/>
      <c r="I912" s="20"/>
      <c r="J912" s="107"/>
      <c r="K912" s="12"/>
      <c r="L912" s="12"/>
      <c r="M912" s="33"/>
      <c r="N912" s="12"/>
      <c r="O912" s="12"/>
      <c r="P912" s="12"/>
    </row>
    <row r="913" spans="1:16" ht="29.25" customHeight="1">
      <c r="A913" s="12"/>
      <c r="B913" s="12"/>
      <c r="C913" s="12"/>
      <c r="D913" s="12"/>
      <c r="E913" s="12"/>
      <c r="F913" s="12"/>
      <c r="G913" s="14" t="s">
        <v>1215</v>
      </c>
      <c r="H913" s="20"/>
      <c r="I913" s="20"/>
      <c r="J913" s="107"/>
      <c r="K913" s="20"/>
      <c r="L913" s="12"/>
      <c r="M913" s="33"/>
      <c r="N913" s="12"/>
      <c r="O913" s="12"/>
      <c r="P913" s="12"/>
    </row>
    <row r="914" spans="1:16" ht="29.25" customHeight="1">
      <c r="A914" s="12"/>
      <c r="B914" s="12"/>
      <c r="C914" s="12"/>
      <c r="D914" s="12"/>
      <c r="E914" s="12"/>
      <c r="F914" s="12"/>
      <c r="G914" s="14" t="s">
        <v>1216</v>
      </c>
      <c r="H914" s="20"/>
      <c r="I914" s="20"/>
      <c r="J914" s="107"/>
      <c r="K914" s="20"/>
      <c r="L914" s="12"/>
      <c r="M914" s="33"/>
      <c r="N914" s="12"/>
      <c r="O914" s="12"/>
      <c r="P914" s="12"/>
    </row>
    <row r="915" spans="1:16" ht="29.25" customHeight="1">
      <c r="A915" s="12"/>
      <c r="B915" s="12"/>
      <c r="C915" s="12"/>
      <c r="D915" s="12"/>
      <c r="E915" s="12"/>
      <c r="F915" s="12"/>
      <c r="G915" s="14" t="s">
        <v>1217</v>
      </c>
      <c r="H915" s="20"/>
      <c r="I915" s="20"/>
      <c r="J915" s="107"/>
      <c r="K915" s="20"/>
      <c r="L915" s="12"/>
      <c r="M915" s="33"/>
      <c r="N915" s="12"/>
      <c r="O915" s="12"/>
      <c r="P915" s="12"/>
    </row>
    <row r="916" spans="1:16" ht="29.25" customHeight="1">
      <c r="A916" s="12"/>
      <c r="B916" s="12"/>
      <c r="C916" s="12"/>
      <c r="D916" s="12"/>
      <c r="E916" s="12"/>
      <c r="F916" s="12"/>
      <c r="G916" s="14" t="s">
        <v>1218</v>
      </c>
      <c r="H916" s="20"/>
      <c r="I916" s="20"/>
      <c r="J916" s="107"/>
      <c r="K916" s="20"/>
      <c r="L916" s="12"/>
      <c r="M916" s="33"/>
      <c r="N916" s="12"/>
      <c r="O916" s="12"/>
      <c r="P916" s="12"/>
    </row>
    <row r="917" spans="1:16" ht="29.25" customHeight="1">
      <c r="A917" s="12"/>
      <c r="B917" s="12"/>
      <c r="C917" s="12"/>
      <c r="D917" s="12"/>
      <c r="E917" s="12"/>
      <c r="F917" s="12"/>
      <c r="G917" s="14" t="s">
        <v>453</v>
      </c>
      <c r="H917" s="20"/>
      <c r="I917" s="20"/>
      <c r="J917" s="107"/>
      <c r="K917" s="20"/>
      <c r="L917" s="12"/>
      <c r="M917" s="33"/>
      <c r="N917" s="12"/>
      <c r="O917" s="12"/>
      <c r="P917" s="12"/>
    </row>
    <row r="918" spans="1:16" ht="29.25" customHeight="1">
      <c r="A918" s="12"/>
      <c r="B918" s="12"/>
      <c r="C918" s="12"/>
      <c r="D918" s="12"/>
      <c r="E918" s="12"/>
      <c r="F918" s="12"/>
      <c r="G918" s="14" t="s">
        <v>1219</v>
      </c>
      <c r="H918" s="20"/>
      <c r="I918" s="20"/>
      <c r="J918" s="107"/>
      <c r="K918" s="20"/>
      <c r="L918" s="12"/>
      <c r="M918" s="33"/>
      <c r="N918" s="12"/>
      <c r="O918" s="12"/>
      <c r="P918" s="12"/>
    </row>
    <row r="919" spans="1:16" ht="29.25" customHeight="1">
      <c r="A919" s="12"/>
      <c r="B919" s="12"/>
      <c r="C919" s="12"/>
      <c r="D919" s="12"/>
      <c r="E919" s="12"/>
      <c r="F919" s="12"/>
      <c r="G919" s="14" t="s">
        <v>1220</v>
      </c>
      <c r="H919" s="20"/>
      <c r="I919" s="20"/>
      <c r="J919" s="107"/>
      <c r="K919" s="20"/>
      <c r="L919" s="12"/>
      <c r="M919" s="33"/>
      <c r="N919" s="12"/>
      <c r="O919" s="12"/>
      <c r="P919" s="12"/>
    </row>
    <row r="920" spans="1:16" ht="29.25" customHeight="1">
      <c r="A920" s="12"/>
      <c r="B920" s="12"/>
      <c r="C920" s="12"/>
      <c r="D920" s="12"/>
      <c r="E920" s="12"/>
      <c r="F920" s="12"/>
      <c r="G920" s="14" t="s">
        <v>1221</v>
      </c>
      <c r="H920" s="20"/>
      <c r="I920" s="20"/>
      <c r="J920" s="107"/>
      <c r="K920" s="20"/>
      <c r="L920" s="12"/>
      <c r="M920" s="33"/>
      <c r="N920" s="12"/>
      <c r="O920" s="12"/>
      <c r="P920" s="12"/>
    </row>
    <row r="921" spans="1:16" ht="29.25" customHeight="1">
      <c r="A921" s="12"/>
      <c r="B921" s="12"/>
      <c r="C921" s="12"/>
      <c r="D921" s="12"/>
      <c r="E921" s="12"/>
      <c r="F921" s="12"/>
      <c r="G921" s="14" t="s">
        <v>1222</v>
      </c>
      <c r="H921" s="20"/>
      <c r="I921" s="20"/>
      <c r="J921" s="107"/>
      <c r="K921" s="20"/>
      <c r="L921" s="12"/>
      <c r="M921" s="33"/>
      <c r="N921" s="12"/>
      <c r="O921" s="12"/>
      <c r="P921" s="12"/>
    </row>
    <row r="922" spans="1:16" ht="29.25" customHeight="1">
      <c r="A922" s="12"/>
      <c r="B922" s="12"/>
      <c r="C922" s="12"/>
      <c r="D922" s="12"/>
      <c r="E922" s="12"/>
      <c r="F922" s="12"/>
      <c r="G922" s="14" t="s">
        <v>1223</v>
      </c>
      <c r="H922" s="20"/>
      <c r="I922" s="20"/>
      <c r="J922" s="108"/>
      <c r="K922" s="20"/>
      <c r="L922" s="12"/>
      <c r="M922" s="33"/>
      <c r="N922" s="12"/>
      <c r="O922" s="12"/>
      <c r="P922" s="12"/>
    </row>
    <row r="923" spans="1:16" ht="29.25" customHeight="1">
      <c r="A923" s="12"/>
      <c r="B923" s="12"/>
      <c r="C923" s="12"/>
      <c r="D923" s="12"/>
      <c r="E923" s="12"/>
      <c r="F923" s="12"/>
      <c r="G923" s="14" t="s">
        <v>1224</v>
      </c>
      <c r="H923" s="20"/>
      <c r="I923" s="20"/>
      <c r="J923" s="107"/>
      <c r="K923" s="20"/>
      <c r="L923" s="12"/>
      <c r="M923" s="33"/>
      <c r="N923" s="12"/>
      <c r="O923" s="12"/>
      <c r="P923" s="12"/>
    </row>
    <row r="924" spans="1:16" ht="29.25" customHeight="1">
      <c r="A924" s="12"/>
      <c r="B924" s="12"/>
      <c r="C924" s="12"/>
      <c r="D924" s="12"/>
      <c r="E924" s="12"/>
      <c r="F924" s="12"/>
      <c r="G924" s="14" t="s">
        <v>1225</v>
      </c>
      <c r="H924" s="20"/>
      <c r="I924" s="20"/>
      <c r="J924" s="107"/>
      <c r="K924" s="20"/>
      <c r="L924" s="12"/>
      <c r="M924" s="33"/>
      <c r="N924" s="12"/>
      <c r="O924" s="12"/>
      <c r="P924" s="12"/>
    </row>
    <row r="925" spans="1:16" ht="29.25" customHeight="1">
      <c r="A925" s="12"/>
      <c r="B925" s="12"/>
      <c r="C925" s="12"/>
      <c r="D925" s="12"/>
      <c r="E925" s="12"/>
      <c r="F925" s="12"/>
      <c r="G925" s="14" t="s">
        <v>1226</v>
      </c>
      <c r="H925" s="20"/>
      <c r="I925" s="20"/>
      <c r="J925" s="108"/>
      <c r="K925" s="20"/>
      <c r="L925" s="12"/>
      <c r="M925" s="33"/>
      <c r="N925" s="12"/>
      <c r="O925" s="12"/>
      <c r="P925" s="12"/>
    </row>
    <row r="926" spans="1:16" ht="29.25" customHeight="1">
      <c r="A926" s="12"/>
      <c r="B926" s="12"/>
      <c r="C926" s="12"/>
      <c r="D926" s="12"/>
      <c r="E926" s="12"/>
      <c r="F926" s="12"/>
      <c r="G926" s="14" t="s">
        <v>1227</v>
      </c>
      <c r="H926" s="20"/>
      <c r="I926" s="20"/>
      <c r="J926" s="107"/>
      <c r="K926" s="20"/>
      <c r="L926" s="12"/>
      <c r="M926" s="33"/>
      <c r="N926" s="12"/>
      <c r="O926" s="12"/>
      <c r="P926" s="12"/>
    </row>
    <row r="927" spans="1:16" ht="29.25" customHeight="1">
      <c r="A927" s="12"/>
      <c r="B927" s="12"/>
      <c r="C927" s="12"/>
      <c r="D927" s="12"/>
      <c r="E927" s="12"/>
      <c r="F927" s="12"/>
      <c r="G927" s="14" t="s">
        <v>180</v>
      </c>
      <c r="H927" s="20"/>
      <c r="I927" s="20"/>
      <c r="J927" s="107"/>
      <c r="K927" s="20"/>
      <c r="L927" s="12"/>
      <c r="M927" s="33"/>
      <c r="N927" s="12"/>
      <c r="O927" s="12"/>
      <c r="P927" s="12"/>
    </row>
    <row r="928" spans="1:16" ht="29.25" customHeight="1">
      <c r="A928" s="12"/>
      <c r="B928" s="12"/>
      <c r="C928" s="12"/>
      <c r="D928" s="12"/>
      <c r="E928" s="12"/>
      <c r="F928" s="12"/>
      <c r="G928" s="14" t="s">
        <v>1228</v>
      </c>
      <c r="H928" s="20"/>
      <c r="I928" s="20"/>
      <c r="J928" s="107"/>
      <c r="K928" s="20"/>
      <c r="L928" s="12"/>
      <c r="M928" s="33"/>
      <c r="N928" s="12"/>
      <c r="O928" s="12"/>
      <c r="P928" s="12"/>
    </row>
    <row r="929" spans="1:16" ht="29.25" customHeight="1">
      <c r="A929" s="12"/>
      <c r="B929" s="12"/>
      <c r="C929" s="12"/>
      <c r="D929" s="12"/>
      <c r="E929" s="12"/>
      <c r="F929" s="12"/>
      <c r="G929" s="14" t="s">
        <v>1229</v>
      </c>
      <c r="H929" s="20"/>
      <c r="I929" s="20"/>
      <c r="J929" s="107"/>
      <c r="K929" s="20"/>
      <c r="L929" s="12"/>
      <c r="M929" s="33"/>
      <c r="N929" s="12"/>
      <c r="O929" s="12"/>
      <c r="P929" s="12"/>
    </row>
    <row r="930" spans="1:16" ht="29.25" customHeight="1">
      <c r="A930" s="12"/>
      <c r="B930" s="12"/>
      <c r="C930" s="12"/>
      <c r="D930" s="12"/>
      <c r="E930" s="12"/>
      <c r="F930" s="12"/>
      <c r="G930" s="14" t="s">
        <v>1230</v>
      </c>
      <c r="H930" s="20"/>
      <c r="I930" s="20"/>
      <c r="J930" s="107"/>
      <c r="K930" s="20"/>
      <c r="L930" s="12"/>
      <c r="M930" s="33"/>
      <c r="N930" s="12"/>
      <c r="O930" s="12"/>
      <c r="P930" s="12"/>
    </row>
    <row r="931" spans="1:16" ht="29.25" customHeight="1">
      <c r="A931" s="12"/>
      <c r="B931" s="12"/>
      <c r="C931" s="12"/>
      <c r="D931" s="12"/>
      <c r="E931" s="12"/>
      <c r="F931" s="12"/>
      <c r="G931" s="14" t="s">
        <v>1231</v>
      </c>
      <c r="H931" s="20"/>
      <c r="I931" s="20"/>
      <c r="J931" s="107"/>
      <c r="K931" s="20"/>
      <c r="L931" s="12"/>
      <c r="M931" s="33"/>
      <c r="N931" s="12"/>
      <c r="O931" s="12"/>
      <c r="P931" s="12"/>
    </row>
    <row r="932" spans="1:16" ht="29.25" customHeight="1">
      <c r="A932" s="12"/>
      <c r="B932" s="12"/>
      <c r="C932" s="12"/>
      <c r="D932" s="12"/>
      <c r="E932" s="12"/>
      <c r="F932" s="12"/>
      <c r="G932" s="14" t="s">
        <v>1232</v>
      </c>
      <c r="H932" s="20"/>
      <c r="I932" s="20"/>
      <c r="J932" s="107"/>
      <c r="K932" s="20"/>
      <c r="L932" s="12"/>
      <c r="M932" s="33"/>
      <c r="N932" s="12"/>
      <c r="O932" s="12"/>
      <c r="P932" s="12"/>
    </row>
    <row r="933" spans="1:16" ht="29.25" customHeight="1">
      <c r="A933" s="12"/>
      <c r="B933" s="12"/>
      <c r="C933" s="12"/>
      <c r="D933" s="12"/>
      <c r="E933" s="12"/>
      <c r="F933" s="12"/>
      <c r="G933" s="14" t="s">
        <v>1233</v>
      </c>
      <c r="H933" s="20"/>
      <c r="I933" s="20"/>
      <c r="J933" s="107"/>
      <c r="K933" s="20"/>
      <c r="L933" s="12"/>
      <c r="M933" s="33"/>
      <c r="N933" s="12"/>
      <c r="O933" s="12"/>
      <c r="P933" s="12"/>
    </row>
    <row r="934" spans="1:16" ht="29.25" customHeight="1">
      <c r="A934" s="12"/>
      <c r="B934" s="12"/>
      <c r="C934" s="12"/>
      <c r="D934" s="12"/>
      <c r="E934" s="12"/>
      <c r="F934" s="12"/>
      <c r="G934" s="14" t="s">
        <v>1234</v>
      </c>
      <c r="H934" s="20"/>
      <c r="I934" s="20"/>
      <c r="J934" s="107"/>
      <c r="K934" s="20"/>
      <c r="L934" s="12"/>
      <c r="M934" s="33"/>
      <c r="N934" s="12"/>
      <c r="O934" s="12"/>
      <c r="P934" s="12"/>
    </row>
    <row r="935" spans="1:16" ht="29.25" customHeight="1">
      <c r="A935" s="12"/>
      <c r="B935" s="12"/>
      <c r="C935" s="12"/>
      <c r="D935" s="12"/>
      <c r="E935" s="12"/>
      <c r="F935" s="12"/>
      <c r="G935" s="14" t="s">
        <v>789</v>
      </c>
      <c r="H935" s="20"/>
      <c r="I935" s="20"/>
      <c r="J935" s="107"/>
      <c r="K935" s="20"/>
      <c r="L935" s="12"/>
      <c r="M935" s="33"/>
      <c r="N935" s="12"/>
      <c r="O935" s="12"/>
      <c r="P935" s="12"/>
    </row>
    <row r="936" spans="1:16" ht="29.25" customHeight="1">
      <c r="A936" s="12"/>
      <c r="B936" s="12"/>
      <c r="C936" s="12"/>
      <c r="D936" s="12"/>
      <c r="E936" s="12"/>
      <c r="F936" s="12"/>
      <c r="G936" s="14" t="s">
        <v>1235</v>
      </c>
      <c r="H936" s="20"/>
      <c r="I936" s="20"/>
      <c r="J936" s="108"/>
      <c r="K936" s="21"/>
      <c r="L936" s="12"/>
      <c r="M936" s="33"/>
      <c r="N936" s="12"/>
      <c r="O936" s="12"/>
      <c r="P936" s="12"/>
    </row>
    <row r="937" spans="1:16" ht="29.25" customHeight="1">
      <c r="A937" s="12"/>
      <c r="B937" s="12"/>
      <c r="C937" s="12"/>
      <c r="D937" s="12"/>
      <c r="E937" s="12"/>
      <c r="F937" s="12"/>
      <c r="G937" s="14" t="s">
        <v>1236</v>
      </c>
      <c r="H937" s="20"/>
      <c r="I937" s="20"/>
      <c r="J937" s="107"/>
      <c r="K937" s="21"/>
      <c r="L937" s="12"/>
      <c r="M937" s="33"/>
      <c r="N937" s="12"/>
      <c r="O937" s="12"/>
      <c r="P937" s="12"/>
    </row>
    <row r="938" spans="1:16" ht="29.25" customHeight="1">
      <c r="A938" s="12"/>
      <c r="B938" s="12"/>
      <c r="C938" s="12"/>
      <c r="D938" s="12"/>
      <c r="E938" s="12"/>
      <c r="F938" s="12"/>
      <c r="G938" s="14" t="s">
        <v>1237</v>
      </c>
      <c r="H938" s="20"/>
      <c r="I938" s="22"/>
      <c r="J938" s="109"/>
      <c r="K938" s="23"/>
      <c r="L938" s="12"/>
      <c r="M938" s="33"/>
      <c r="N938" s="12"/>
      <c r="O938" s="12"/>
      <c r="P938" s="12"/>
    </row>
    <row r="939" spans="1:16" ht="29.25" customHeight="1">
      <c r="A939" s="12"/>
      <c r="B939" s="12"/>
      <c r="C939" s="12"/>
      <c r="D939" s="12"/>
      <c r="E939" s="12"/>
      <c r="F939" s="12"/>
      <c r="G939" s="14" t="s">
        <v>1238</v>
      </c>
      <c r="H939" s="20"/>
      <c r="I939" s="20"/>
      <c r="J939" s="107"/>
      <c r="K939" s="20"/>
      <c r="L939" s="12"/>
      <c r="M939" s="33"/>
      <c r="N939" s="12"/>
      <c r="O939" s="12"/>
      <c r="P939" s="12"/>
    </row>
    <row r="940" spans="1:16" ht="29.25" customHeight="1">
      <c r="A940" s="12"/>
      <c r="B940" s="12"/>
      <c r="C940" s="12"/>
      <c r="D940" s="12"/>
      <c r="E940" s="12"/>
      <c r="F940" s="12"/>
      <c r="G940" s="14" t="s">
        <v>1239</v>
      </c>
      <c r="H940" s="20"/>
      <c r="I940" s="20"/>
      <c r="J940" s="107"/>
      <c r="K940" s="20"/>
      <c r="L940" s="12"/>
      <c r="M940" s="33"/>
      <c r="N940" s="12"/>
      <c r="O940" s="12"/>
      <c r="P940" s="12"/>
    </row>
    <row r="941" spans="1:16" ht="29.25" customHeight="1">
      <c r="A941" s="12"/>
      <c r="B941" s="12"/>
      <c r="C941" s="12"/>
      <c r="D941" s="12"/>
      <c r="E941" s="12"/>
      <c r="F941" s="12"/>
      <c r="G941" s="14" t="s">
        <v>1240</v>
      </c>
      <c r="H941" s="20"/>
      <c r="I941" s="20"/>
      <c r="J941" s="107"/>
      <c r="K941" s="20"/>
      <c r="L941" s="12"/>
      <c r="M941" s="33"/>
      <c r="N941" s="12"/>
      <c r="O941" s="12"/>
      <c r="P941" s="12"/>
    </row>
    <row r="942" spans="1:16" ht="29.25" customHeight="1">
      <c r="A942" s="12"/>
      <c r="B942" s="12"/>
      <c r="C942" s="12"/>
      <c r="D942" s="12"/>
      <c r="E942" s="12"/>
      <c r="F942" s="12"/>
      <c r="G942" s="14" t="s">
        <v>1241</v>
      </c>
      <c r="H942" s="20"/>
      <c r="I942" s="20"/>
      <c r="J942" s="107"/>
      <c r="K942" s="20"/>
      <c r="L942" s="12"/>
      <c r="M942" s="33"/>
      <c r="N942" s="12"/>
      <c r="O942" s="12"/>
      <c r="P942" s="12"/>
    </row>
    <row r="943" spans="1:16" ht="29.25" customHeight="1">
      <c r="A943" s="12"/>
      <c r="B943" s="12"/>
      <c r="C943" s="12"/>
      <c r="D943" s="12"/>
      <c r="E943" s="12"/>
      <c r="F943" s="12"/>
      <c r="G943" s="14" t="s">
        <v>1242</v>
      </c>
      <c r="H943" s="20"/>
      <c r="I943" s="20"/>
      <c r="J943" s="107"/>
      <c r="K943" s="20"/>
      <c r="L943" s="12"/>
      <c r="M943" s="33"/>
      <c r="N943" s="12"/>
      <c r="O943" s="12"/>
      <c r="P943" s="12"/>
    </row>
    <row r="944" spans="1:16" ht="29.25" customHeight="1">
      <c r="A944" s="12"/>
      <c r="B944" s="12"/>
      <c r="C944" s="12"/>
      <c r="D944" s="12"/>
      <c r="E944" s="12"/>
      <c r="F944" s="12"/>
      <c r="G944" s="14" t="s">
        <v>1243</v>
      </c>
      <c r="H944" s="20"/>
      <c r="I944" s="20"/>
      <c r="J944" s="107"/>
      <c r="K944" s="20"/>
      <c r="L944" s="12"/>
      <c r="M944" s="33"/>
      <c r="N944" s="12"/>
      <c r="O944" s="12"/>
      <c r="P944" s="12"/>
    </row>
    <row r="945" spans="1:16" ht="29.25" customHeight="1">
      <c r="A945" s="12"/>
      <c r="B945" s="12"/>
      <c r="C945" s="12"/>
      <c r="D945" s="12"/>
      <c r="E945" s="12"/>
      <c r="F945" s="12"/>
      <c r="G945" s="14" t="s">
        <v>1244</v>
      </c>
      <c r="H945" s="20"/>
      <c r="I945" s="20"/>
      <c r="J945" s="107"/>
      <c r="K945" s="20"/>
      <c r="L945" s="12"/>
      <c r="M945" s="33"/>
      <c r="N945" s="12"/>
      <c r="O945" s="12"/>
      <c r="P945" s="12"/>
    </row>
    <row r="946" spans="1:16" ht="29.25" customHeight="1">
      <c r="A946" s="12"/>
      <c r="B946" s="12"/>
      <c r="C946" s="12"/>
      <c r="D946" s="12"/>
      <c r="E946" s="12"/>
      <c r="F946" s="12"/>
      <c r="G946" s="14" t="s">
        <v>1245</v>
      </c>
      <c r="H946" s="20"/>
      <c r="I946" s="20"/>
      <c r="J946" s="107"/>
      <c r="K946" s="20"/>
      <c r="L946" s="12"/>
      <c r="M946" s="33"/>
      <c r="N946" s="12"/>
      <c r="O946" s="12"/>
      <c r="P946" s="12"/>
    </row>
    <row r="947" spans="1:16" ht="29.25" customHeight="1">
      <c r="A947" s="12"/>
      <c r="B947" s="12"/>
      <c r="C947" s="12"/>
      <c r="D947" s="12"/>
      <c r="E947" s="12"/>
      <c r="F947" s="12"/>
      <c r="G947" s="14" t="s">
        <v>1246</v>
      </c>
      <c r="H947" s="20"/>
      <c r="I947" s="20"/>
      <c r="J947" s="107"/>
      <c r="K947" s="20"/>
      <c r="L947" s="12"/>
      <c r="M947" s="33"/>
      <c r="N947" s="12"/>
      <c r="O947" s="12"/>
      <c r="P947" s="12"/>
    </row>
    <row r="948" spans="1:16" ht="29.25" customHeight="1">
      <c r="A948" s="12"/>
      <c r="B948" s="12"/>
      <c r="C948" s="12"/>
      <c r="D948" s="12"/>
      <c r="E948" s="12"/>
      <c r="F948" s="12"/>
      <c r="G948" s="14" t="s">
        <v>1247</v>
      </c>
      <c r="H948" s="20"/>
      <c r="I948" s="20"/>
      <c r="J948" s="107"/>
      <c r="K948" s="20"/>
      <c r="L948" s="12"/>
      <c r="M948" s="33"/>
      <c r="N948" s="12"/>
      <c r="O948" s="12"/>
      <c r="P948" s="12"/>
    </row>
    <row r="949" spans="1:16" ht="29.25" customHeight="1">
      <c r="A949" s="12"/>
      <c r="B949" s="12"/>
      <c r="C949" s="12"/>
      <c r="D949" s="12"/>
      <c r="E949" s="12"/>
      <c r="F949" s="12"/>
      <c r="G949" s="14" t="s">
        <v>1248</v>
      </c>
      <c r="H949" s="20"/>
      <c r="I949" s="20"/>
      <c r="J949" s="107"/>
      <c r="K949" s="20"/>
      <c r="L949" s="12"/>
      <c r="M949" s="33"/>
      <c r="N949" s="12"/>
      <c r="O949" s="12"/>
      <c r="P949" s="12"/>
    </row>
    <row r="950" spans="1:16" ht="29.25" customHeight="1">
      <c r="A950" s="12"/>
      <c r="B950" s="12"/>
      <c r="C950" s="12"/>
      <c r="D950" s="12"/>
      <c r="E950" s="12"/>
      <c r="F950" s="12"/>
      <c r="G950" s="14" t="s">
        <v>1249</v>
      </c>
      <c r="H950" s="20"/>
      <c r="I950" s="20"/>
      <c r="J950" s="108"/>
      <c r="K950" s="12"/>
      <c r="L950" s="12"/>
      <c r="M950" s="33"/>
      <c r="N950" s="12"/>
      <c r="O950" s="12"/>
      <c r="P950" s="12"/>
    </row>
    <row r="951" spans="1:16" ht="29.25" customHeight="1">
      <c r="A951" s="12"/>
      <c r="B951" s="12"/>
      <c r="C951" s="12"/>
      <c r="D951" s="12"/>
      <c r="E951" s="12"/>
      <c r="F951" s="12"/>
      <c r="G951" s="14" t="s">
        <v>1250</v>
      </c>
      <c r="H951" s="20"/>
      <c r="I951" s="20"/>
      <c r="J951" s="107"/>
      <c r="K951" s="20"/>
      <c r="L951" s="12"/>
      <c r="M951" s="33"/>
      <c r="N951" s="12"/>
      <c r="O951" s="12"/>
      <c r="P951" s="12"/>
    </row>
    <row r="952" spans="1:16" ht="29.25" customHeight="1">
      <c r="A952" s="12"/>
      <c r="B952" s="12"/>
      <c r="C952" s="12"/>
      <c r="D952" s="12"/>
      <c r="E952" s="12"/>
      <c r="F952" s="12"/>
      <c r="G952" s="14" t="s">
        <v>1251</v>
      </c>
      <c r="H952" s="20"/>
      <c r="I952" s="20"/>
      <c r="J952" s="107"/>
      <c r="K952" s="20"/>
      <c r="L952" s="12"/>
      <c r="M952" s="33"/>
      <c r="N952" s="12"/>
      <c r="O952" s="12"/>
      <c r="P952" s="12"/>
    </row>
    <row r="953" spans="1:16" ht="29.25" customHeight="1">
      <c r="A953" s="12"/>
      <c r="B953" s="12"/>
      <c r="C953" s="12"/>
      <c r="D953" s="12"/>
      <c r="E953" s="12"/>
      <c r="F953" s="12"/>
      <c r="G953" s="14" t="s">
        <v>1252</v>
      </c>
      <c r="H953" s="20"/>
      <c r="I953" s="20"/>
      <c r="J953" s="107"/>
      <c r="K953" s="21"/>
      <c r="L953" s="12"/>
      <c r="M953" s="33"/>
      <c r="N953" s="12"/>
      <c r="O953" s="12"/>
      <c r="P953" s="12"/>
    </row>
    <row r="954" spans="1:16" ht="29.25" customHeight="1">
      <c r="A954" s="12"/>
      <c r="B954" s="12"/>
      <c r="C954" s="12"/>
      <c r="D954" s="12"/>
      <c r="E954" s="12"/>
      <c r="F954" s="12"/>
      <c r="G954" s="14" t="s">
        <v>1253</v>
      </c>
      <c r="H954" s="20"/>
      <c r="I954" s="20"/>
      <c r="J954" s="107"/>
      <c r="K954" s="20"/>
      <c r="L954" s="12"/>
      <c r="M954" s="33"/>
      <c r="N954" s="12"/>
      <c r="O954" s="12"/>
      <c r="P954" s="12"/>
    </row>
    <row r="955" spans="1:16" ht="29.25" customHeight="1">
      <c r="A955" s="12"/>
      <c r="B955" s="12"/>
      <c r="C955" s="12"/>
      <c r="D955" s="12"/>
      <c r="E955" s="12"/>
      <c r="F955" s="12"/>
      <c r="G955" s="14" t="s">
        <v>263</v>
      </c>
      <c r="H955" s="20"/>
      <c r="I955" s="20"/>
      <c r="J955" s="107"/>
      <c r="K955" s="20"/>
      <c r="L955" s="12"/>
      <c r="M955" s="33"/>
      <c r="N955" s="12"/>
      <c r="O955" s="12"/>
      <c r="P955" s="12"/>
    </row>
    <row r="956" spans="1:16" ht="29.25" customHeight="1">
      <c r="A956" s="12"/>
      <c r="B956" s="12"/>
      <c r="C956" s="12"/>
      <c r="D956" s="12"/>
      <c r="E956" s="12"/>
      <c r="F956" s="12"/>
      <c r="G956" s="14" t="s">
        <v>1254</v>
      </c>
      <c r="H956" s="20"/>
      <c r="I956" s="20"/>
      <c r="J956" s="108"/>
      <c r="K956" s="20"/>
      <c r="L956" s="12"/>
      <c r="M956" s="33"/>
      <c r="N956" s="12"/>
      <c r="O956" s="12"/>
      <c r="P956" s="12"/>
    </row>
    <row r="957" spans="1:16" ht="29.25" customHeight="1">
      <c r="A957" s="12"/>
      <c r="B957" s="12"/>
      <c r="C957" s="12"/>
      <c r="D957" s="12"/>
      <c r="E957" s="12"/>
      <c r="F957" s="12"/>
      <c r="G957" s="14" t="s">
        <v>1255</v>
      </c>
      <c r="H957" s="20"/>
      <c r="I957" s="20"/>
      <c r="J957" s="107"/>
      <c r="K957" s="21"/>
      <c r="L957" s="12"/>
      <c r="M957" s="33"/>
      <c r="N957" s="12"/>
      <c r="O957" s="12"/>
      <c r="P957" s="12"/>
    </row>
    <row r="958" spans="1:16" ht="29.25" customHeight="1">
      <c r="A958" s="12"/>
      <c r="B958" s="12"/>
      <c r="C958" s="12"/>
      <c r="D958" s="12"/>
      <c r="E958" s="12"/>
      <c r="F958" s="12"/>
      <c r="G958" s="14" t="s">
        <v>1256</v>
      </c>
      <c r="H958" s="20"/>
      <c r="I958" s="20"/>
      <c r="J958" s="107"/>
      <c r="K958" s="20"/>
      <c r="L958" s="12"/>
      <c r="M958" s="33"/>
      <c r="N958" s="12"/>
      <c r="O958" s="12"/>
      <c r="P958" s="12"/>
    </row>
    <row r="959" spans="1:16" ht="29.25" customHeight="1">
      <c r="A959" s="12"/>
      <c r="B959" s="12"/>
      <c r="C959" s="12"/>
      <c r="D959" s="12"/>
      <c r="E959" s="12"/>
      <c r="F959" s="12"/>
      <c r="G959" s="14" t="s">
        <v>1257</v>
      </c>
      <c r="H959" s="20"/>
      <c r="I959" s="20"/>
      <c r="J959" s="107"/>
      <c r="K959" s="21"/>
      <c r="L959" s="12"/>
      <c r="M959" s="33"/>
      <c r="N959" s="12"/>
      <c r="O959" s="12"/>
      <c r="P959" s="12"/>
    </row>
    <row r="960" spans="1:16" ht="29.25" customHeight="1">
      <c r="A960" s="12"/>
      <c r="B960" s="12"/>
      <c r="C960" s="12"/>
      <c r="D960" s="12"/>
      <c r="E960" s="12"/>
      <c r="F960" s="12"/>
      <c r="G960" s="14" t="s">
        <v>1258</v>
      </c>
      <c r="H960" s="20"/>
      <c r="I960" s="20"/>
      <c r="J960" s="107"/>
      <c r="K960" s="20"/>
      <c r="L960" s="12"/>
      <c r="M960" s="33"/>
      <c r="N960" s="12"/>
      <c r="O960" s="12"/>
      <c r="P960" s="12"/>
    </row>
    <row r="961" spans="1:16" ht="29.25" customHeight="1">
      <c r="A961" s="12"/>
      <c r="B961" s="12"/>
      <c r="C961" s="12"/>
      <c r="D961" s="12"/>
      <c r="E961" s="12"/>
      <c r="F961" s="12"/>
      <c r="G961" s="14" t="s">
        <v>1259</v>
      </c>
      <c r="H961" s="20"/>
      <c r="I961" s="20"/>
      <c r="J961" s="107"/>
      <c r="K961" s="20"/>
      <c r="L961" s="12"/>
      <c r="M961" s="33"/>
      <c r="N961" s="12"/>
      <c r="O961" s="12"/>
      <c r="P961" s="12"/>
    </row>
    <row r="962" spans="1:16" ht="29.25" customHeight="1">
      <c r="A962" s="12"/>
      <c r="B962" s="12"/>
      <c r="C962" s="12"/>
      <c r="D962" s="12"/>
      <c r="E962" s="12"/>
      <c r="F962" s="12"/>
      <c r="G962" s="14" t="s">
        <v>1173</v>
      </c>
      <c r="H962" s="20"/>
      <c r="I962" s="20"/>
      <c r="J962" s="107"/>
      <c r="K962" s="20"/>
      <c r="L962" s="12"/>
      <c r="M962" s="33"/>
      <c r="N962" s="12"/>
      <c r="O962" s="12"/>
      <c r="P962" s="12"/>
    </row>
    <row r="963" spans="1:16" ht="29.25" customHeight="1">
      <c r="A963" s="12"/>
      <c r="B963" s="12"/>
      <c r="C963" s="12"/>
      <c r="D963" s="12"/>
      <c r="E963" s="12"/>
      <c r="F963" s="12"/>
      <c r="G963" s="14" t="s">
        <v>273</v>
      </c>
      <c r="H963" s="20"/>
      <c r="I963" s="20"/>
      <c r="J963" s="107"/>
      <c r="K963" s="20"/>
      <c r="L963" s="12"/>
      <c r="M963" s="33"/>
      <c r="N963" s="12"/>
      <c r="O963" s="12"/>
      <c r="P963" s="12"/>
    </row>
    <row r="964" spans="1:16" ht="29.25" customHeight="1">
      <c r="A964" s="12"/>
      <c r="B964" s="12"/>
      <c r="C964" s="12"/>
      <c r="D964" s="12"/>
      <c r="E964" s="12"/>
      <c r="F964" s="12"/>
      <c r="G964" s="14" t="s">
        <v>308</v>
      </c>
      <c r="H964" s="20"/>
      <c r="I964" s="20"/>
      <c r="J964" s="108"/>
      <c r="K964" s="20"/>
      <c r="L964" s="12"/>
      <c r="M964" s="33"/>
      <c r="N964" s="12"/>
      <c r="O964" s="12"/>
      <c r="P964" s="12"/>
    </row>
    <row r="965" spans="1:16" ht="29.25" customHeight="1">
      <c r="A965" s="12"/>
      <c r="B965" s="12"/>
      <c r="C965" s="12"/>
      <c r="D965" s="12"/>
      <c r="E965" s="12"/>
      <c r="F965" s="12"/>
      <c r="G965" s="14" t="s">
        <v>1260</v>
      </c>
      <c r="H965" s="20"/>
      <c r="I965" s="20"/>
      <c r="J965" s="107"/>
      <c r="K965" s="20"/>
      <c r="L965" s="12"/>
      <c r="M965" s="33"/>
      <c r="N965" s="12"/>
      <c r="O965" s="12"/>
      <c r="P965" s="12"/>
    </row>
    <row r="966" spans="1:16" ht="29.25" customHeight="1">
      <c r="A966" s="12"/>
      <c r="B966" s="12"/>
      <c r="C966" s="12"/>
      <c r="D966" s="12"/>
      <c r="E966" s="12"/>
      <c r="F966" s="12"/>
      <c r="G966" s="14" t="s">
        <v>1261</v>
      </c>
      <c r="H966" s="20"/>
      <c r="I966" s="20"/>
      <c r="J966" s="107"/>
      <c r="K966" s="20"/>
      <c r="L966" s="12"/>
      <c r="M966" s="33"/>
      <c r="N966" s="12"/>
      <c r="O966" s="12"/>
      <c r="P966" s="12"/>
    </row>
    <row r="967" spans="1:16" ht="29.25" customHeight="1">
      <c r="A967" s="12"/>
      <c r="B967" s="12"/>
      <c r="C967" s="12"/>
      <c r="D967" s="12"/>
      <c r="E967" s="12"/>
      <c r="F967" s="12"/>
      <c r="G967" s="14" t="s">
        <v>1262</v>
      </c>
      <c r="H967" s="20"/>
      <c r="I967" s="20"/>
      <c r="J967" s="107"/>
      <c r="K967" s="20"/>
      <c r="L967" s="12"/>
      <c r="M967" s="33"/>
      <c r="N967" s="12"/>
      <c r="O967" s="12"/>
      <c r="P967" s="12"/>
    </row>
    <row r="968" spans="1:16" ht="29.25" customHeight="1">
      <c r="A968" s="12"/>
      <c r="B968" s="12"/>
      <c r="C968" s="12"/>
      <c r="D968" s="12"/>
      <c r="E968" s="12"/>
      <c r="F968" s="12"/>
      <c r="G968" s="14" t="s">
        <v>1263</v>
      </c>
      <c r="H968" s="20"/>
      <c r="I968" s="20"/>
      <c r="J968" s="107"/>
      <c r="K968" s="20"/>
      <c r="L968" s="12"/>
      <c r="M968" s="33"/>
      <c r="N968" s="12"/>
      <c r="O968" s="12"/>
      <c r="P968" s="12"/>
    </row>
    <row r="969" spans="1:16" ht="29.25" customHeight="1">
      <c r="A969" s="12"/>
      <c r="B969" s="12"/>
      <c r="C969" s="12"/>
      <c r="D969" s="12"/>
      <c r="E969" s="12"/>
      <c r="F969" s="12"/>
      <c r="G969" s="14" t="s">
        <v>160</v>
      </c>
      <c r="H969" s="20"/>
      <c r="I969" s="20"/>
      <c r="J969" s="107"/>
      <c r="K969" s="20"/>
      <c r="L969" s="12"/>
      <c r="M969" s="33"/>
      <c r="N969" s="12"/>
      <c r="O969" s="12"/>
      <c r="P969" s="12"/>
    </row>
    <row r="970" spans="1:16" ht="29.25" customHeight="1">
      <c r="A970" s="12"/>
      <c r="B970" s="12"/>
      <c r="C970" s="12"/>
      <c r="D970" s="12"/>
      <c r="E970" s="12"/>
      <c r="F970" s="12"/>
      <c r="G970" s="14" t="s">
        <v>1264</v>
      </c>
      <c r="H970" s="20"/>
      <c r="I970" s="20"/>
      <c r="J970" s="107"/>
      <c r="K970" s="20"/>
      <c r="L970" s="12"/>
      <c r="M970" s="33"/>
      <c r="N970" s="12"/>
      <c r="O970" s="12"/>
      <c r="P970" s="12"/>
    </row>
    <row r="971" spans="1:16" ht="29.25" customHeight="1">
      <c r="A971" s="12"/>
      <c r="B971" s="12"/>
      <c r="C971" s="12"/>
      <c r="D971" s="12"/>
      <c r="E971" s="12"/>
      <c r="F971" s="12"/>
      <c r="G971" s="14" t="s">
        <v>1265</v>
      </c>
      <c r="H971" s="20"/>
      <c r="I971" s="20"/>
      <c r="J971" s="107"/>
      <c r="K971" s="20"/>
      <c r="L971" s="12"/>
      <c r="M971" s="33"/>
      <c r="N971" s="12"/>
      <c r="O971" s="12"/>
      <c r="P971" s="12"/>
    </row>
    <row r="972" spans="1:16" ht="29.25" customHeight="1">
      <c r="A972" s="12"/>
      <c r="B972" s="12"/>
      <c r="C972" s="12"/>
      <c r="D972" s="12"/>
      <c r="E972" s="12"/>
      <c r="F972" s="12"/>
      <c r="G972" s="14" t="s">
        <v>1266</v>
      </c>
      <c r="H972" s="20"/>
      <c r="I972" s="20"/>
      <c r="J972" s="107"/>
      <c r="K972" s="21"/>
      <c r="L972" s="12"/>
      <c r="M972" s="33"/>
      <c r="N972" s="12"/>
      <c r="O972" s="12"/>
      <c r="P972" s="12"/>
    </row>
    <row r="973" spans="1:16" ht="29.25" customHeight="1">
      <c r="A973" s="12"/>
      <c r="B973" s="12"/>
      <c r="C973" s="12"/>
      <c r="D973" s="12"/>
      <c r="E973" s="12"/>
      <c r="F973" s="12"/>
      <c r="G973" s="14" t="s">
        <v>1267</v>
      </c>
      <c r="H973" s="20"/>
      <c r="I973" s="20"/>
      <c r="J973" s="107"/>
      <c r="K973" s="20"/>
      <c r="L973" s="12"/>
      <c r="M973" s="33"/>
      <c r="N973" s="12"/>
      <c r="O973" s="12"/>
      <c r="P973" s="12"/>
    </row>
    <row r="974" spans="1:16" ht="29.25" customHeight="1">
      <c r="A974" s="12"/>
      <c r="B974" s="12"/>
      <c r="C974" s="12"/>
      <c r="D974" s="12"/>
      <c r="E974" s="12"/>
      <c r="F974" s="12"/>
      <c r="G974" s="14" t="s">
        <v>1268</v>
      </c>
      <c r="H974" s="20"/>
      <c r="I974" s="20"/>
      <c r="J974" s="107"/>
      <c r="K974" s="20"/>
      <c r="L974" s="12"/>
      <c r="M974" s="33"/>
      <c r="N974" s="12"/>
      <c r="O974" s="12"/>
      <c r="P974" s="12"/>
    </row>
    <row r="975" spans="1:16" ht="29.25" customHeight="1">
      <c r="A975" s="12"/>
      <c r="B975" s="12"/>
      <c r="C975" s="12"/>
      <c r="D975" s="12"/>
      <c r="E975" s="12"/>
      <c r="F975" s="12"/>
      <c r="G975" s="14" t="s">
        <v>513</v>
      </c>
      <c r="H975" s="20"/>
      <c r="I975" s="20"/>
      <c r="J975" s="107"/>
      <c r="K975" s="20"/>
      <c r="L975" s="12"/>
      <c r="M975" s="33"/>
      <c r="N975" s="12"/>
      <c r="O975" s="12"/>
      <c r="P975" s="12"/>
    </row>
    <row r="976" spans="1:16" ht="29.25" customHeight="1">
      <c r="A976" s="12"/>
      <c r="B976" s="12"/>
      <c r="C976" s="12"/>
      <c r="D976" s="12"/>
      <c r="E976" s="12"/>
      <c r="F976" s="12"/>
      <c r="G976" s="14" t="s">
        <v>1269</v>
      </c>
      <c r="H976" s="20"/>
      <c r="I976" s="20"/>
      <c r="J976" s="107"/>
      <c r="K976" s="20"/>
      <c r="L976" s="12"/>
      <c r="M976" s="33"/>
      <c r="N976" s="12"/>
      <c r="O976" s="12"/>
      <c r="P976" s="12"/>
    </row>
    <row r="977" spans="1:16" ht="29.25" customHeight="1">
      <c r="A977" s="12"/>
      <c r="B977" s="12"/>
      <c r="C977" s="12"/>
      <c r="D977" s="12"/>
      <c r="E977" s="12"/>
      <c r="F977" s="12"/>
      <c r="G977" s="14" t="s">
        <v>1270</v>
      </c>
      <c r="H977" s="12"/>
      <c r="I977" s="12"/>
      <c r="J977" s="105"/>
      <c r="K977" s="12"/>
      <c r="L977" s="12"/>
      <c r="M977" s="33"/>
      <c r="N977" s="12"/>
      <c r="O977" s="12"/>
      <c r="P977" s="12"/>
    </row>
    <row r="978" spans="1:16" ht="29.25" customHeight="1">
      <c r="A978" s="12"/>
      <c r="B978" s="12"/>
      <c r="C978" s="12"/>
      <c r="D978" s="12"/>
      <c r="E978" s="12"/>
      <c r="F978" s="12"/>
      <c r="G978" s="14" t="s">
        <v>1271</v>
      </c>
      <c r="H978" s="23"/>
      <c r="I978" s="20"/>
      <c r="J978" s="107"/>
      <c r="K978" s="20"/>
      <c r="L978" s="12"/>
      <c r="M978" s="33"/>
      <c r="N978" s="12"/>
      <c r="O978" s="12"/>
      <c r="P978" s="12"/>
    </row>
    <row r="979" spans="1:16" ht="29.25" customHeight="1">
      <c r="A979" s="12"/>
      <c r="B979" s="12"/>
      <c r="C979" s="12"/>
      <c r="D979" s="12"/>
      <c r="E979" s="12"/>
      <c r="F979" s="12"/>
      <c r="G979" s="14" t="s">
        <v>160</v>
      </c>
      <c r="H979" s="23"/>
      <c r="I979" s="23"/>
      <c r="J979" s="107"/>
      <c r="K979" s="20"/>
      <c r="L979" s="12"/>
      <c r="M979" s="33"/>
      <c r="N979" s="12"/>
      <c r="O979" s="12"/>
      <c r="P979" s="12"/>
    </row>
    <row r="980" spans="1:16" ht="29.25" customHeight="1">
      <c r="A980" s="12"/>
      <c r="B980" s="12"/>
      <c r="C980" s="12"/>
      <c r="D980" s="12"/>
      <c r="E980" s="12"/>
      <c r="F980" s="12"/>
      <c r="G980" s="14" t="s">
        <v>1272</v>
      </c>
      <c r="H980" s="23"/>
      <c r="I980" s="23"/>
      <c r="J980" s="107"/>
      <c r="K980" s="20"/>
      <c r="L980" s="12"/>
      <c r="M980" s="33"/>
      <c r="N980" s="12"/>
      <c r="O980" s="12"/>
      <c r="P980" s="12"/>
    </row>
    <row r="981" spans="1:16" ht="29.25" customHeight="1">
      <c r="A981" s="12"/>
      <c r="B981" s="12"/>
      <c r="C981" s="12"/>
      <c r="D981" s="12"/>
      <c r="E981" s="12"/>
      <c r="F981" s="12"/>
      <c r="G981" s="14" t="s">
        <v>1273</v>
      </c>
      <c r="H981" s="23"/>
      <c r="I981" s="23"/>
      <c r="J981" s="107"/>
      <c r="K981" s="20"/>
      <c r="L981" s="12"/>
      <c r="M981" s="33"/>
      <c r="N981" s="12"/>
      <c r="O981" s="12"/>
      <c r="P981" s="12"/>
    </row>
    <row r="982" spans="1:16" ht="29.25" customHeight="1">
      <c r="A982" s="12"/>
      <c r="B982" s="12"/>
      <c r="C982" s="12"/>
      <c r="D982" s="12"/>
      <c r="E982" s="12"/>
      <c r="F982" s="12"/>
      <c r="G982" s="14" t="s">
        <v>1274</v>
      </c>
      <c r="H982" s="23"/>
      <c r="I982" s="23"/>
      <c r="J982" s="107"/>
      <c r="K982" s="20"/>
      <c r="L982" s="12"/>
      <c r="M982" s="33"/>
      <c r="N982" s="12"/>
      <c r="O982" s="12"/>
      <c r="P982" s="12"/>
    </row>
    <row r="983" spans="1:16" ht="29.25" customHeight="1">
      <c r="A983" s="12"/>
      <c r="B983" s="12"/>
      <c r="C983" s="12"/>
      <c r="D983" s="12"/>
      <c r="E983" s="12"/>
      <c r="F983" s="12"/>
      <c r="G983" s="14" t="s">
        <v>1275</v>
      </c>
      <c r="H983" s="23"/>
      <c r="I983" s="23"/>
      <c r="J983" s="107"/>
      <c r="K983" s="20"/>
      <c r="L983" s="12"/>
      <c r="M983" s="33"/>
      <c r="N983" s="12"/>
      <c r="O983" s="12"/>
      <c r="P983" s="12"/>
    </row>
    <row r="984" spans="1:16" ht="29.25" customHeight="1">
      <c r="A984" s="12"/>
      <c r="B984" s="12"/>
      <c r="C984" s="12"/>
      <c r="D984" s="12"/>
      <c r="E984" s="12"/>
      <c r="F984" s="12"/>
      <c r="G984" s="14" t="s">
        <v>1276</v>
      </c>
      <c r="H984" s="23"/>
      <c r="I984" s="23"/>
      <c r="J984" s="107"/>
      <c r="K984" s="20"/>
      <c r="L984" s="12"/>
      <c r="M984" s="33"/>
      <c r="N984" s="12"/>
      <c r="O984" s="12"/>
      <c r="P984" s="12"/>
    </row>
    <row r="985" spans="1:16" ht="29.25" customHeight="1">
      <c r="A985" s="12"/>
      <c r="B985" s="12"/>
      <c r="C985" s="12"/>
      <c r="D985" s="12"/>
      <c r="E985" s="12"/>
      <c r="F985" s="12"/>
      <c r="G985" s="14" t="s">
        <v>1277</v>
      </c>
      <c r="H985" s="24"/>
      <c r="I985" s="23"/>
      <c r="J985" s="107"/>
      <c r="K985" s="20"/>
      <c r="L985" s="12"/>
      <c r="M985" s="33"/>
      <c r="N985" s="12"/>
      <c r="O985" s="12"/>
      <c r="P985" s="12"/>
    </row>
    <row r="986" spans="1:16" ht="29.25" customHeight="1">
      <c r="A986" s="12"/>
      <c r="B986" s="12"/>
      <c r="C986" s="12"/>
      <c r="D986" s="12"/>
      <c r="E986" s="12"/>
      <c r="F986" s="12"/>
      <c r="G986" s="14" t="s">
        <v>1278</v>
      </c>
      <c r="H986" s="23"/>
      <c r="I986" s="23"/>
      <c r="J986" s="107"/>
      <c r="K986" s="20"/>
      <c r="L986" s="12"/>
      <c r="M986" s="33"/>
      <c r="N986" s="12"/>
      <c r="O986" s="12"/>
      <c r="P986" s="12"/>
    </row>
    <row r="987" spans="1:16" ht="29.25" customHeight="1">
      <c r="A987" s="12"/>
      <c r="B987" s="12"/>
      <c r="C987" s="12"/>
      <c r="D987" s="12"/>
      <c r="E987" s="12"/>
      <c r="F987" s="12"/>
      <c r="G987" s="14" t="s">
        <v>1279</v>
      </c>
      <c r="H987" s="23"/>
      <c r="I987" s="23"/>
      <c r="J987" s="107"/>
      <c r="K987" s="20"/>
      <c r="L987" s="12"/>
      <c r="M987" s="33"/>
      <c r="N987" s="12"/>
      <c r="O987" s="12"/>
      <c r="P987" s="12"/>
    </row>
    <row r="988" spans="1:16" ht="29.25" customHeight="1">
      <c r="A988" s="12"/>
      <c r="B988" s="12"/>
      <c r="C988" s="12"/>
      <c r="D988" s="12"/>
      <c r="E988" s="12"/>
      <c r="F988" s="12"/>
      <c r="G988" s="14" t="s">
        <v>1280</v>
      </c>
      <c r="H988" s="23"/>
      <c r="I988" s="23"/>
      <c r="J988" s="107"/>
      <c r="K988" s="20"/>
      <c r="L988" s="12"/>
      <c r="M988" s="33"/>
      <c r="N988" s="12"/>
      <c r="O988" s="12"/>
      <c r="P988" s="12"/>
    </row>
    <row r="989" spans="1:16" ht="29.25" customHeight="1">
      <c r="A989" s="12"/>
      <c r="B989" s="12"/>
      <c r="C989" s="12"/>
      <c r="D989" s="12"/>
      <c r="E989" s="12"/>
      <c r="F989" s="12"/>
      <c r="G989" s="14" t="s">
        <v>1281</v>
      </c>
      <c r="H989" s="23"/>
      <c r="I989" s="23"/>
      <c r="J989" s="107"/>
      <c r="K989" s="20"/>
      <c r="L989" s="12"/>
      <c r="M989" s="33"/>
      <c r="N989" s="12"/>
      <c r="O989" s="12"/>
      <c r="P989" s="12"/>
    </row>
    <row r="990" spans="1:16" ht="29.25" customHeight="1">
      <c r="A990" s="12"/>
      <c r="B990" s="12"/>
      <c r="C990" s="12"/>
      <c r="D990" s="12"/>
      <c r="E990" s="12"/>
      <c r="F990" s="12"/>
      <c r="G990" s="14" t="s">
        <v>624</v>
      </c>
      <c r="H990" s="23"/>
      <c r="I990" s="23"/>
      <c r="J990" s="107"/>
      <c r="K990" s="20"/>
      <c r="L990" s="12"/>
      <c r="M990" s="33"/>
      <c r="N990" s="12"/>
      <c r="O990" s="12"/>
      <c r="P990" s="12"/>
    </row>
    <row r="991" spans="1:16" ht="29.25" customHeight="1">
      <c r="A991" s="12"/>
      <c r="B991" s="12"/>
      <c r="C991" s="12"/>
      <c r="D991" s="12"/>
      <c r="E991" s="12"/>
      <c r="F991" s="12"/>
      <c r="G991" s="14" t="s">
        <v>1282</v>
      </c>
      <c r="H991" s="23"/>
      <c r="I991" s="23"/>
      <c r="J991" s="107"/>
      <c r="K991" s="20"/>
      <c r="L991" s="12"/>
      <c r="M991" s="33"/>
      <c r="N991" s="12"/>
      <c r="O991" s="12"/>
      <c r="P991" s="12"/>
    </row>
    <row r="992" spans="1:16" ht="29.25" customHeight="1">
      <c r="A992" s="12"/>
      <c r="B992" s="12"/>
      <c r="C992" s="12"/>
      <c r="D992" s="12"/>
      <c r="E992" s="12"/>
      <c r="F992" s="12"/>
      <c r="G992" s="14" t="s">
        <v>1283</v>
      </c>
      <c r="H992" s="23"/>
      <c r="I992" s="23"/>
      <c r="J992" s="107"/>
      <c r="K992" s="20"/>
      <c r="L992" s="12"/>
      <c r="M992" s="33"/>
      <c r="N992" s="12"/>
      <c r="O992" s="12"/>
      <c r="P992" s="12"/>
    </row>
    <row r="993" spans="1:16" ht="29.25" customHeight="1">
      <c r="A993" s="12"/>
      <c r="B993" s="12"/>
      <c r="C993" s="12"/>
      <c r="D993" s="12"/>
      <c r="E993" s="12"/>
      <c r="F993" s="12"/>
      <c r="G993" s="14" t="s">
        <v>1284</v>
      </c>
      <c r="H993" s="23"/>
      <c r="I993" s="23"/>
      <c r="J993" s="107"/>
      <c r="K993" s="20"/>
      <c r="L993" s="12"/>
      <c r="M993" s="33"/>
      <c r="N993" s="12"/>
      <c r="O993" s="12"/>
      <c r="P993" s="12"/>
    </row>
    <row r="994" spans="1:16" ht="29.25" customHeight="1">
      <c r="A994" s="12"/>
      <c r="B994" s="12"/>
      <c r="C994" s="12"/>
      <c r="D994" s="12"/>
      <c r="E994" s="12"/>
      <c r="F994" s="12"/>
      <c r="G994" s="14" t="s">
        <v>1285</v>
      </c>
      <c r="H994" s="23"/>
      <c r="I994" s="23"/>
      <c r="J994" s="107"/>
      <c r="K994" s="20"/>
      <c r="L994" s="12"/>
      <c r="M994" s="33"/>
      <c r="N994" s="12"/>
      <c r="O994" s="12"/>
      <c r="P994" s="12"/>
    </row>
    <row r="995" spans="1:16" ht="29.25" customHeight="1">
      <c r="A995" s="12"/>
      <c r="B995" s="12"/>
      <c r="C995" s="12"/>
      <c r="D995" s="12"/>
      <c r="E995" s="12"/>
      <c r="F995" s="12"/>
      <c r="G995" s="14" t="s">
        <v>1286</v>
      </c>
      <c r="H995" s="23"/>
      <c r="I995" s="23"/>
      <c r="J995" s="107"/>
      <c r="K995" s="20"/>
      <c r="L995" s="12"/>
      <c r="M995" s="33"/>
      <c r="N995" s="12"/>
      <c r="O995" s="12"/>
      <c r="P995" s="12"/>
    </row>
    <row r="996" spans="1:16" ht="29.25" customHeight="1">
      <c r="A996" s="12"/>
      <c r="B996" s="12"/>
      <c r="C996" s="12"/>
      <c r="D996" s="12"/>
      <c r="E996" s="12"/>
      <c r="F996" s="12"/>
      <c r="G996" s="14" t="s">
        <v>1287</v>
      </c>
      <c r="H996" s="23"/>
      <c r="I996" s="23"/>
      <c r="J996" s="107"/>
      <c r="K996" s="20"/>
      <c r="L996" s="12"/>
      <c r="M996" s="33"/>
      <c r="N996" s="12"/>
      <c r="O996" s="12"/>
      <c r="P996" s="12"/>
    </row>
    <row r="997" spans="1:16" ht="29.25" customHeight="1">
      <c r="A997" s="12"/>
      <c r="B997" s="12"/>
      <c r="C997" s="12"/>
      <c r="D997" s="12"/>
      <c r="E997" s="12"/>
      <c r="F997" s="12"/>
      <c r="G997" s="14" t="s">
        <v>1288</v>
      </c>
      <c r="H997" s="23"/>
      <c r="I997" s="23"/>
      <c r="J997" s="107"/>
      <c r="K997" s="20"/>
      <c r="L997" s="12"/>
      <c r="M997" s="33"/>
      <c r="N997" s="12"/>
      <c r="O997" s="12"/>
      <c r="P997" s="12"/>
    </row>
    <row r="998" spans="1:16" ht="29.25" customHeight="1">
      <c r="A998" s="12"/>
      <c r="B998" s="12"/>
      <c r="C998" s="12"/>
      <c r="D998" s="12"/>
      <c r="E998" s="12"/>
      <c r="F998" s="12"/>
      <c r="G998" s="14" t="s">
        <v>1289</v>
      </c>
      <c r="H998" s="23"/>
      <c r="I998" s="23"/>
      <c r="J998" s="107"/>
      <c r="K998" s="20"/>
      <c r="L998" s="12"/>
      <c r="M998" s="33"/>
      <c r="N998" s="12"/>
      <c r="O998" s="12"/>
      <c r="P998" s="12"/>
    </row>
    <row r="999" spans="1:16" ht="29.25" customHeight="1">
      <c r="A999" s="12"/>
      <c r="B999" s="12"/>
      <c r="C999" s="12"/>
      <c r="D999" s="12"/>
      <c r="E999" s="12"/>
      <c r="F999" s="12"/>
      <c r="G999" s="14" t="s">
        <v>1290</v>
      </c>
      <c r="H999" s="23"/>
      <c r="I999" s="23"/>
      <c r="J999" s="107"/>
      <c r="K999" s="20"/>
      <c r="L999" s="12"/>
      <c r="M999" s="33"/>
      <c r="N999" s="12"/>
      <c r="O999" s="12"/>
      <c r="P999" s="12"/>
    </row>
    <row r="1000" spans="1:16" ht="29.25" customHeight="1">
      <c r="A1000" s="12"/>
      <c r="B1000" s="12"/>
      <c r="C1000" s="12"/>
      <c r="D1000" s="12"/>
      <c r="E1000" s="12"/>
      <c r="F1000" s="12"/>
      <c r="G1000" s="14" t="s">
        <v>258</v>
      </c>
      <c r="H1000" s="23"/>
      <c r="I1000" s="23"/>
      <c r="J1000" s="107"/>
      <c r="K1000" s="20"/>
      <c r="L1000" s="12"/>
      <c r="M1000" s="33"/>
      <c r="N1000" s="12"/>
      <c r="O1000" s="12"/>
      <c r="P1000" s="12"/>
    </row>
    <row r="1001" spans="1:16" ht="29.25" customHeight="1">
      <c r="A1001" s="12"/>
      <c r="B1001" s="12"/>
      <c r="C1001" s="12"/>
      <c r="D1001" s="12"/>
      <c r="E1001" s="12"/>
      <c r="F1001" s="12"/>
      <c r="G1001" s="14" t="s">
        <v>1291</v>
      </c>
      <c r="H1001" s="23"/>
      <c r="I1001" s="23"/>
      <c r="J1001" s="107"/>
      <c r="K1001" s="20"/>
      <c r="L1001" s="12"/>
      <c r="M1001" s="33"/>
      <c r="N1001" s="12"/>
      <c r="O1001" s="12"/>
      <c r="P1001" s="12"/>
    </row>
    <row r="1002" spans="1:16" ht="29.25" customHeight="1">
      <c r="A1002" s="12"/>
      <c r="B1002" s="12"/>
      <c r="C1002" s="12"/>
      <c r="D1002" s="12"/>
      <c r="E1002" s="12"/>
      <c r="F1002" s="12"/>
      <c r="G1002" s="14" t="s">
        <v>1292</v>
      </c>
      <c r="H1002" s="23"/>
      <c r="I1002" s="23"/>
      <c r="J1002" s="107"/>
      <c r="K1002" s="20"/>
      <c r="L1002" s="12"/>
      <c r="M1002" s="33"/>
      <c r="N1002" s="12"/>
      <c r="O1002" s="12"/>
      <c r="P1002" s="12"/>
    </row>
    <row r="1003" spans="1:16" ht="29.25" customHeight="1">
      <c r="A1003" s="12"/>
      <c r="B1003" s="12"/>
      <c r="C1003" s="12"/>
      <c r="D1003" s="12"/>
      <c r="E1003" s="12"/>
      <c r="F1003" s="12"/>
      <c r="G1003" s="14" t="s">
        <v>1293</v>
      </c>
      <c r="H1003" s="23"/>
      <c r="I1003" s="23"/>
      <c r="J1003" s="107"/>
      <c r="K1003" s="20"/>
      <c r="L1003" s="12"/>
      <c r="M1003" s="33"/>
      <c r="N1003" s="12"/>
      <c r="O1003" s="12"/>
      <c r="P1003" s="12"/>
    </row>
    <row r="1004" spans="1:16" ht="29.25" customHeight="1">
      <c r="A1004" s="12"/>
      <c r="B1004" s="12"/>
      <c r="C1004" s="12"/>
      <c r="D1004" s="12"/>
      <c r="E1004" s="12"/>
      <c r="F1004" s="12"/>
      <c r="G1004" s="14" t="s">
        <v>1294</v>
      </c>
      <c r="H1004" s="12"/>
      <c r="I1004" s="12"/>
      <c r="J1004" s="105"/>
      <c r="K1004" s="12"/>
      <c r="L1004" s="12"/>
      <c r="M1004" s="33"/>
      <c r="N1004" s="12"/>
      <c r="O1004" s="12"/>
      <c r="P1004" s="12"/>
    </row>
    <row r="1005" spans="1:16" ht="29.25" customHeight="1">
      <c r="A1005" s="12"/>
      <c r="B1005" s="12"/>
      <c r="C1005" s="12"/>
      <c r="D1005" s="12"/>
      <c r="E1005" s="12"/>
      <c r="F1005" s="12"/>
      <c r="G1005" s="14" t="s">
        <v>1295</v>
      </c>
      <c r="H1005" s="12"/>
      <c r="I1005" s="12"/>
      <c r="J1005" s="105"/>
      <c r="K1005" s="12"/>
      <c r="L1005" s="12"/>
      <c r="M1005" s="33"/>
      <c r="N1005" s="12"/>
      <c r="O1005" s="12"/>
      <c r="P1005" s="12"/>
    </row>
    <row r="1006" spans="1:16" ht="29.25" customHeight="1">
      <c r="A1006" s="12"/>
      <c r="B1006" s="12"/>
      <c r="C1006" s="12"/>
      <c r="D1006" s="12"/>
      <c r="E1006" s="12"/>
      <c r="F1006" s="12"/>
      <c r="G1006" s="14" t="s">
        <v>1296</v>
      </c>
      <c r="H1006" s="12"/>
      <c r="I1006" s="12"/>
      <c r="J1006" s="105"/>
      <c r="K1006" s="12"/>
      <c r="L1006" s="12"/>
      <c r="M1006" s="33"/>
      <c r="N1006" s="12"/>
      <c r="O1006" s="12"/>
      <c r="P1006" s="12"/>
    </row>
    <row r="1007" spans="1:16" ht="29.25" customHeight="1">
      <c r="A1007" s="12"/>
      <c r="B1007" s="12"/>
      <c r="C1007" s="12"/>
      <c r="D1007" s="12"/>
      <c r="E1007" s="12"/>
      <c r="F1007" s="12"/>
      <c r="G1007" s="14" t="s">
        <v>1297</v>
      </c>
      <c r="H1007" s="12"/>
      <c r="I1007" s="12"/>
      <c r="J1007" s="105"/>
      <c r="K1007" s="12"/>
      <c r="L1007" s="12"/>
      <c r="M1007" s="33"/>
      <c r="N1007" s="12"/>
      <c r="O1007" s="12"/>
      <c r="P1007" s="12"/>
    </row>
    <row r="1008" spans="1:16" ht="29.25" customHeight="1">
      <c r="A1008" s="12"/>
      <c r="B1008" s="12"/>
      <c r="C1008" s="12"/>
      <c r="D1008" s="12"/>
      <c r="E1008" s="12"/>
      <c r="F1008" s="12"/>
      <c r="G1008" s="14" t="s">
        <v>1298</v>
      </c>
      <c r="H1008" s="12"/>
      <c r="I1008" s="12"/>
      <c r="J1008" s="105"/>
      <c r="K1008" s="12"/>
      <c r="L1008" s="12"/>
      <c r="M1008" s="33"/>
      <c r="N1008" s="12"/>
      <c r="O1008" s="12"/>
      <c r="P1008" s="12"/>
    </row>
    <row r="1009" spans="1:16" ht="29.25" customHeight="1">
      <c r="A1009" s="12"/>
      <c r="B1009" s="12"/>
      <c r="C1009" s="12"/>
      <c r="D1009" s="12"/>
      <c r="E1009" s="12"/>
      <c r="F1009" s="12"/>
      <c r="G1009" s="14" t="s">
        <v>1299</v>
      </c>
      <c r="H1009" s="12"/>
      <c r="I1009" s="12"/>
      <c r="J1009" s="105"/>
      <c r="K1009" s="12"/>
      <c r="L1009" s="12"/>
      <c r="M1009" s="33"/>
      <c r="N1009" s="12"/>
      <c r="O1009" s="12"/>
      <c r="P1009" s="12"/>
    </row>
    <row r="1010" spans="1:16" ht="29.25" customHeight="1">
      <c r="A1010" s="12"/>
      <c r="B1010" s="12"/>
      <c r="C1010" s="12"/>
      <c r="D1010" s="12"/>
      <c r="E1010" s="12"/>
      <c r="F1010" s="12"/>
      <c r="G1010" s="14" t="s">
        <v>1300</v>
      </c>
      <c r="H1010" s="12"/>
      <c r="I1010" s="12"/>
      <c r="J1010" s="105"/>
      <c r="K1010" s="12"/>
      <c r="L1010" s="12"/>
      <c r="M1010" s="33"/>
      <c r="N1010" s="12"/>
      <c r="O1010" s="12"/>
      <c r="P1010" s="12"/>
    </row>
    <row r="1011" spans="1:16" ht="29.25" customHeight="1">
      <c r="A1011" s="12"/>
      <c r="B1011" s="12"/>
      <c r="C1011" s="12"/>
      <c r="D1011" s="12"/>
      <c r="E1011" s="12"/>
      <c r="F1011" s="12"/>
      <c r="G1011" s="14" t="s">
        <v>1301</v>
      </c>
      <c r="H1011" s="12"/>
      <c r="I1011" s="12"/>
      <c r="J1011" s="105"/>
      <c r="K1011" s="12"/>
      <c r="L1011" s="12"/>
      <c r="M1011" s="33"/>
      <c r="N1011" s="12"/>
      <c r="O1011" s="12"/>
      <c r="P1011" s="12"/>
    </row>
    <row r="1012" spans="1:16" ht="29.25" customHeight="1">
      <c r="A1012" s="12"/>
      <c r="B1012" s="12"/>
      <c r="C1012" s="12"/>
      <c r="D1012" s="12"/>
      <c r="E1012" s="12"/>
      <c r="F1012" s="12"/>
      <c r="G1012" s="14" t="s">
        <v>269</v>
      </c>
      <c r="H1012" s="12"/>
      <c r="I1012" s="12"/>
      <c r="J1012" s="105"/>
      <c r="K1012" s="12"/>
      <c r="L1012" s="12"/>
      <c r="M1012" s="33"/>
      <c r="N1012" s="12"/>
      <c r="O1012" s="12"/>
      <c r="P1012" s="12"/>
    </row>
    <row r="1013" spans="1:16" ht="29.25" customHeight="1">
      <c r="A1013" s="12"/>
      <c r="B1013" s="12"/>
      <c r="C1013" s="12"/>
      <c r="D1013" s="12"/>
      <c r="E1013" s="12"/>
      <c r="F1013" s="12"/>
      <c r="G1013" s="14" t="s">
        <v>1302</v>
      </c>
      <c r="H1013" s="12"/>
      <c r="I1013" s="12"/>
      <c r="J1013" s="105"/>
      <c r="K1013" s="12"/>
      <c r="L1013" s="12"/>
      <c r="M1013" s="33"/>
      <c r="N1013" s="12"/>
      <c r="O1013" s="12"/>
      <c r="P1013" s="12"/>
    </row>
    <row r="1014" spans="1:16" ht="29.25" customHeight="1">
      <c r="A1014" s="12"/>
      <c r="B1014" s="12"/>
      <c r="C1014" s="12"/>
      <c r="D1014" s="12"/>
      <c r="E1014" s="12"/>
      <c r="F1014" s="12"/>
      <c r="G1014" s="14" t="s">
        <v>1303</v>
      </c>
      <c r="H1014" s="12"/>
      <c r="I1014" s="12"/>
      <c r="J1014" s="105"/>
      <c r="K1014" s="12"/>
      <c r="L1014" s="12"/>
      <c r="M1014" s="33"/>
      <c r="N1014" s="12"/>
      <c r="O1014" s="12"/>
      <c r="P1014" s="12"/>
    </row>
    <row r="1015" spans="1:16" ht="29.25" customHeight="1">
      <c r="A1015" s="12"/>
      <c r="B1015" s="12"/>
      <c r="C1015" s="12"/>
      <c r="D1015" s="12"/>
      <c r="E1015" s="12"/>
      <c r="F1015" s="12"/>
      <c r="G1015" s="14" t="s">
        <v>1304</v>
      </c>
      <c r="H1015" s="20"/>
      <c r="I1015" s="23"/>
      <c r="J1015" s="107"/>
      <c r="K1015" s="20"/>
      <c r="L1015" s="12"/>
      <c r="M1015" s="33"/>
      <c r="N1015" s="12"/>
      <c r="O1015" s="12"/>
      <c r="P1015" s="12"/>
    </row>
    <row r="1016" spans="1:16" ht="29.25" customHeight="1">
      <c r="A1016" s="12"/>
      <c r="B1016" s="12"/>
      <c r="C1016" s="12"/>
      <c r="D1016" s="12"/>
      <c r="E1016" s="12"/>
      <c r="F1016" s="12"/>
      <c r="G1016" s="14" t="s">
        <v>1305</v>
      </c>
      <c r="H1016" s="20"/>
      <c r="I1016" s="23"/>
      <c r="J1016" s="107"/>
      <c r="K1016" s="20"/>
      <c r="L1016" s="12"/>
      <c r="M1016" s="33"/>
      <c r="N1016" s="12"/>
      <c r="O1016" s="12"/>
      <c r="P1016" s="12"/>
    </row>
    <row r="1017" spans="1:16" ht="29.25" customHeight="1">
      <c r="A1017" s="12"/>
      <c r="B1017" s="12"/>
      <c r="C1017" s="12"/>
      <c r="D1017" s="12"/>
      <c r="E1017" s="12"/>
      <c r="F1017" s="12"/>
      <c r="G1017" s="14" t="s">
        <v>1306</v>
      </c>
      <c r="H1017" s="20"/>
      <c r="I1017" s="23"/>
      <c r="J1017" s="107"/>
      <c r="K1017" s="20"/>
      <c r="L1017" s="12"/>
      <c r="M1017" s="33"/>
      <c r="N1017" s="12"/>
      <c r="O1017" s="12"/>
      <c r="P1017" s="12"/>
    </row>
    <row r="1018" spans="1:16" ht="29.25" customHeight="1">
      <c r="A1018" s="12"/>
      <c r="B1018" s="12"/>
      <c r="C1018" s="12"/>
      <c r="D1018" s="12"/>
      <c r="E1018" s="12"/>
      <c r="F1018" s="12"/>
      <c r="G1018" s="14" t="s">
        <v>1307</v>
      </c>
      <c r="H1018" s="20"/>
      <c r="I1018" s="23"/>
      <c r="J1018" s="107"/>
      <c r="K1018" s="20"/>
      <c r="L1018" s="12"/>
      <c r="M1018" s="33"/>
      <c r="N1018" s="12"/>
      <c r="O1018" s="12"/>
      <c r="P1018" s="12"/>
    </row>
    <row r="1019" spans="1:16" ht="29.25" customHeight="1">
      <c r="A1019" s="12"/>
      <c r="B1019" s="12"/>
      <c r="C1019" s="12"/>
      <c r="D1019" s="12"/>
      <c r="E1019" s="12"/>
      <c r="F1019" s="12"/>
      <c r="G1019" s="14" t="s">
        <v>1308</v>
      </c>
      <c r="H1019" s="20"/>
      <c r="I1019" s="23"/>
      <c r="J1019" s="107"/>
      <c r="K1019" s="20"/>
      <c r="L1019" s="12"/>
      <c r="M1019" s="33"/>
      <c r="N1019" s="12"/>
      <c r="O1019" s="12"/>
      <c r="P1019" s="12"/>
    </row>
    <row r="1020" spans="1:16" ht="29.25" customHeight="1">
      <c r="A1020" s="12"/>
      <c r="B1020" s="12"/>
      <c r="C1020" s="12"/>
      <c r="D1020" s="12"/>
      <c r="E1020" s="12"/>
      <c r="F1020" s="12"/>
      <c r="G1020" s="14" t="s">
        <v>1309</v>
      </c>
      <c r="H1020" s="20"/>
      <c r="I1020" s="23"/>
      <c r="J1020" s="107"/>
      <c r="K1020" s="20"/>
      <c r="L1020" s="12"/>
      <c r="M1020" s="33"/>
      <c r="N1020" s="12"/>
      <c r="O1020" s="12"/>
      <c r="P1020" s="12"/>
    </row>
    <row r="1021" spans="1:16" ht="29.25" customHeight="1">
      <c r="A1021" s="12"/>
      <c r="B1021" s="12"/>
      <c r="C1021" s="12"/>
      <c r="D1021" s="12"/>
      <c r="E1021" s="12"/>
      <c r="F1021" s="12"/>
      <c r="G1021" s="14" t="s">
        <v>1310</v>
      </c>
      <c r="H1021" s="20"/>
      <c r="I1021" s="23"/>
      <c r="J1021" s="107"/>
      <c r="K1021" s="22"/>
      <c r="L1021" s="12"/>
      <c r="M1021" s="33"/>
      <c r="N1021" s="12"/>
      <c r="O1021" s="12"/>
      <c r="P1021" s="12"/>
    </row>
    <row r="1022" spans="1:16" ht="29.25" customHeight="1">
      <c r="A1022" s="12"/>
      <c r="B1022" s="12"/>
      <c r="C1022" s="12"/>
      <c r="D1022" s="12"/>
      <c r="E1022" s="12"/>
      <c r="F1022" s="12"/>
      <c r="G1022" s="14" t="s">
        <v>1311</v>
      </c>
      <c r="H1022" s="20"/>
      <c r="I1022" s="23"/>
      <c r="J1022" s="107"/>
      <c r="K1022" s="20"/>
      <c r="L1022" s="12"/>
      <c r="M1022" s="33"/>
      <c r="N1022" s="12"/>
      <c r="O1022" s="12"/>
      <c r="P1022" s="12"/>
    </row>
    <row r="1023" spans="1:16" ht="29.25" customHeight="1">
      <c r="A1023" s="12"/>
      <c r="B1023" s="12"/>
      <c r="C1023" s="12"/>
      <c r="D1023" s="12"/>
      <c r="E1023" s="12"/>
      <c r="F1023" s="12"/>
      <c r="G1023" s="14" t="s">
        <v>1312</v>
      </c>
      <c r="H1023" s="23"/>
      <c r="I1023" s="23"/>
      <c r="J1023" s="107"/>
      <c r="K1023" s="20"/>
      <c r="L1023" s="12"/>
      <c r="M1023" s="33"/>
      <c r="N1023" s="12"/>
      <c r="O1023" s="12"/>
      <c r="P1023" s="12"/>
    </row>
    <row r="1024" spans="1:16" ht="29.25" customHeight="1">
      <c r="A1024" s="12"/>
      <c r="B1024" s="12"/>
      <c r="C1024" s="12"/>
      <c r="D1024" s="12"/>
      <c r="E1024" s="12"/>
      <c r="F1024" s="12"/>
      <c r="G1024" s="14" t="s">
        <v>1313</v>
      </c>
      <c r="H1024" s="20"/>
      <c r="I1024" s="23"/>
      <c r="J1024" s="107"/>
      <c r="K1024" s="20"/>
      <c r="L1024" s="12"/>
      <c r="M1024" s="33"/>
      <c r="N1024" s="12"/>
      <c r="O1024" s="12"/>
      <c r="P1024" s="12"/>
    </row>
    <row r="1025" spans="1:16" ht="29.25" customHeight="1">
      <c r="A1025" s="12"/>
      <c r="B1025" s="12"/>
      <c r="C1025" s="12"/>
      <c r="D1025" s="12"/>
      <c r="E1025" s="12"/>
      <c r="F1025" s="12"/>
      <c r="G1025" s="14" t="s">
        <v>1314</v>
      </c>
      <c r="H1025" s="20"/>
      <c r="I1025" s="23"/>
      <c r="J1025" s="107"/>
      <c r="K1025" s="20"/>
      <c r="L1025" s="12"/>
      <c r="M1025" s="33"/>
      <c r="N1025" s="12"/>
      <c r="O1025" s="12"/>
      <c r="P1025" s="12"/>
    </row>
    <row r="1026" spans="1:16" ht="29.25" customHeight="1">
      <c r="A1026" s="12"/>
      <c r="B1026" s="12"/>
      <c r="C1026" s="12"/>
      <c r="D1026" s="12"/>
      <c r="E1026" s="12"/>
      <c r="F1026" s="12"/>
      <c r="G1026" s="14" t="s">
        <v>1315</v>
      </c>
      <c r="H1026" s="20"/>
      <c r="I1026" s="23"/>
      <c r="J1026" s="107"/>
      <c r="K1026" s="20"/>
      <c r="L1026" s="12"/>
      <c r="M1026" s="33"/>
      <c r="N1026" s="12"/>
      <c r="O1026" s="12"/>
      <c r="P1026" s="12"/>
    </row>
    <row r="1027" spans="1:16" ht="29.25" customHeight="1">
      <c r="A1027" s="12"/>
      <c r="B1027" s="12"/>
      <c r="C1027" s="12"/>
      <c r="D1027" s="12"/>
      <c r="E1027" s="12"/>
      <c r="F1027" s="12"/>
      <c r="G1027" s="14" t="s">
        <v>1316</v>
      </c>
      <c r="H1027" s="20"/>
      <c r="I1027" s="23"/>
      <c r="J1027" s="107"/>
      <c r="K1027" s="20"/>
      <c r="L1027" s="12"/>
      <c r="M1027" s="33"/>
      <c r="N1027" s="12"/>
      <c r="O1027" s="12"/>
      <c r="P1027" s="12"/>
    </row>
    <row r="1028" spans="1:16" ht="29.25" customHeight="1">
      <c r="A1028" s="12"/>
      <c r="B1028" s="12"/>
      <c r="C1028" s="12"/>
      <c r="D1028" s="12"/>
      <c r="E1028" s="12"/>
      <c r="F1028" s="12"/>
      <c r="G1028" s="14" t="s">
        <v>1317</v>
      </c>
      <c r="H1028" s="20"/>
      <c r="I1028" s="23"/>
      <c r="J1028" s="107"/>
      <c r="K1028" s="20"/>
      <c r="L1028" s="12"/>
      <c r="M1028" s="33"/>
      <c r="N1028" s="12"/>
      <c r="O1028" s="12"/>
      <c r="P1028" s="12"/>
    </row>
    <row r="1029" spans="1:16" ht="29.25" customHeight="1">
      <c r="A1029" s="12"/>
      <c r="B1029" s="12"/>
      <c r="C1029" s="12"/>
      <c r="D1029" s="12"/>
      <c r="E1029" s="12"/>
      <c r="F1029" s="12"/>
      <c r="G1029" s="14" t="s">
        <v>1318</v>
      </c>
      <c r="H1029" s="20"/>
      <c r="I1029" s="23"/>
      <c r="J1029" s="107"/>
      <c r="K1029" s="20"/>
      <c r="L1029" s="12"/>
      <c r="M1029" s="33"/>
      <c r="N1029" s="12"/>
      <c r="O1029" s="12"/>
      <c r="P1029" s="12"/>
    </row>
    <row r="1030" spans="1:16" ht="29.25" customHeight="1">
      <c r="A1030" s="12"/>
      <c r="B1030" s="12"/>
      <c r="C1030" s="12"/>
      <c r="D1030" s="12"/>
      <c r="E1030" s="12"/>
      <c r="F1030" s="12"/>
      <c r="G1030" s="14" t="s">
        <v>1319</v>
      </c>
      <c r="H1030" s="20"/>
      <c r="I1030" s="23"/>
      <c r="J1030" s="107"/>
      <c r="K1030" s="20"/>
      <c r="L1030" s="12"/>
      <c r="M1030" s="33"/>
      <c r="N1030" s="12"/>
      <c r="O1030" s="12"/>
      <c r="P1030" s="12"/>
    </row>
    <row r="1031" spans="1:16" ht="29.25" customHeight="1">
      <c r="A1031" s="12"/>
      <c r="B1031" s="12"/>
      <c r="C1031" s="12"/>
      <c r="D1031" s="12"/>
      <c r="E1031" s="12"/>
      <c r="F1031" s="12"/>
      <c r="G1031" s="14" t="s">
        <v>1320</v>
      </c>
      <c r="H1031" s="20"/>
      <c r="I1031" s="23"/>
      <c r="J1031" s="107"/>
      <c r="K1031" s="20"/>
      <c r="L1031" s="12"/>
      <c r="M1031" s="33"/>
      <c r="N1031" s="12"/>
      <c r="O1031" s="12"/>
      <c r="P1031" s="12"/>
    </row>
    <row r="1032" spans="1:16" ht="29.25" customHeight="1">
      <c r="A1032" s="12"/>
      <c r="B1032" s="12"/>
      <c r="C1032" s="12"/>
      <c r="D1032" s="12"/>
      <c r="E1032" s="12"/>
      <c r="F1032" s="12"/>
      <c r="G1032" s="14" t="s">
        <v>1321</v>
      </c>
      <c r="H1032" s="20"/>
      <c r="I1032" s="23"/>
      <c r="J1032" s="107"/>
      <c r="K1032" s="20"/>
      <c r="L1032" s="12"/>
      <c r="M1032" s="33"/>
      <c r="N1032" s="12"/>
      <c r="O1032" s="12"/>
      <c r="P1032" s="12"/>
    </row>
    <row r="1033" spans="1:16" ht="29.25" customHeight="1">
      <c r="A1033" s="12"/>
      <c r="B1033" s="12"/>
      <c r="C1033" s="12"/>
      <c r="D1033" s="12"/>
      <c r="E1033" s="12"/>
      <c r="F1033" s="12"/>
      <c r="G1033" s="14" t="s">
        <v>1322</v>
      </c>
      <c r="H1033" s="20"/>
      <c r="I1033" s="23"/>
      <c r="J1033" s="107"/>
      <c r="K1033" s="20"/>
      <c r="L1033" s="12"/>
      <c r="M1033" s="33"/>
      <c r="N1033" s="12"/>
      <c r="O1033" s="12"/>
      <c r="P1033" s="12"/>
    </row>
    <row r="1034" spans="1:16" ht="29.25" customHeight="1">
      <c r="A1034" s="12"/>
      <c r="B1034" s="12"/>
      <c r="C1034" s="12"/>
      <c r="D1034" s="12"/>
      <c r="E1034" s="12"/>
      <c r="F1034" s="12"/>
      <c r="G1034" s="14" t="s">
        <v>1323</v>
      </c>
      <c r="H1034" s="20"/>
      <c r="I1034" s="23"/>
      <c r="J1034" s="107"/>
      <c r="K1034" s="20"/>
      <c r="L1034" s="12"/>
      <c r="M1034" s="33"/>
      <c r="N1034" s="12"/>
      <c r="O1034" s="12"/>
      <c r="P1034" s="12"/>
    </row>
    <row r="1035" spans="1:16" ht="29.25" customHeight="1">
      <c r="A1035" s="12"/>
      <c r="B1035" s="12"/>
      <c r="C1035" s="12"/>
      <c r="D1035" s="12"/>
      <c r="E1035" s="12"/>
      <c r="F1035" s="12"/>
      <c r="G1035" s="14" t="s">
        <v>1324</v>
      </c>
      <c r="H1035" s="20"/>
      <c r="I1035" s="23"/>
      <c r="J1035" s="107"/>
      <c r="K1035" s="20"/>
      <c r="L1035" s="12"/>
      <c r="M1035" s="33"/>
      <c r="N1035" s="12"/>
      <c r="O1035" s="12"/>
      <c r="P1035" s="12"/>
    </row>
    <row r="1036" spans="1:16" ht="29.25" customHeight="1">
      <c r="A1036" s="12"/>
      <c r="B1036" s="12"/>
      <c r="C1036" s="12"/>
      <c r="D1036" s="12"/>
      <c r="E1036" s="12"/>
      <c r="F1036" s="12"/>
      <c r="G1036" s="14" t="s">
        <v>1325</v>
      </c>
      <c r="H1036" s="20"/>
      <c r="I1036" s="23"/>
      <c r="J1036" s="107"/>
      <c r="K1036" s="20"/>
      <c r="L1036" s="12"/>
      <c r="M1036" s="33"/>
      <c r="N1036" s="12"/>
      <c r="O1036" s="12"/>
      <c r="P1036" s="12"/>
    </row>
    <row r="1037" spans="1:16" ht="29.25" customHeight="1">
      <c r="A1037" s="12"/>
      <c r="B1037" s="12"/>
      <c r="C1037" s="12"/>
      <c r="D1037" s="12"/>
      <c r="E1037" s="12"/>
      <c r="F1037" s="12"/>
      <c r="G1037" s="14" t="s">
        <v>1326</v>
      </c>
      <c r="H1037" s="20"/>
      <c r="I1037" s="23"/>
      <c r="J1037" s="107"/>
      <c r="K1037" s="20"/>
      <c r="L1037" s="12"/>
      <c r="M1037" s="33"/>
      <c r="N1037" s="12"/>
      <c r="O1037" s="12"/>
      <c r="P1037" s="12"/>
    </row>
    <row r="1038" spans="1:16" ht="29.25" customHeight="1">
      <c r="A1038" s="12"/>
      <c r="B1038" s="12"/>
      <c r="C1038" s="12"/>
      <c r="D1038" s="12"/>
      <c r="E1038" s="12"/>
      <c r="F1038" s="12"/>
      <c r="G1038" s="14" t="s">
        <v>1327</v>
      </c>
      <c r="H1038" s="20"/>
      <c r="I1038" s="23"/>
      <c r="J1038" s="107"/>
      <c r="K1038" s="21"/>
      <c r="L1038" s="12"/>
      <c r="M1038" s="33"/>
      <c r="N1038" s="12"/>
      <c r="O1038" s="12"/>
      <c r="P1038" s="12"/>
    </row>
    <row r="1039" spans="1:16" ht="29.25" customHeight="1">
      <c r="A1039" s="12"/>
      <c r="B1039" s="12"/>
      <c r="C1039" s="12"/>
      <c r="D1039" s="12"/>
      <c r="E1039" s="12"/>
      <c r="F1039" s="12"/>
      <c r="G1039" s="14" t="s">
        <v>1328</v>
      </c>
      <c r="H1039" s="20"/>
      <c r="I1039" s="23"/>
      <c r="J1039" s="107"/>
      <c r="K1039" s="22"/>
      <c r="L1039" s="12"/>
      <c r="M1039" s="33"/>
      <c r="N1039" s="12"/>
      <c r="O1039" s="12"/>
      <c r="P1039" s="12"/>
    </row>
    <row r="1040" spans="1:16" ht="29.25" customHeight="1">
      <c r="A1040" s="12"/>
      <c r="B1040" s="12"/>
      <c r="C1040" s="12"/>
      <c r="D1040" s="12"/>
      <c r="E1040" s="12"/>
      <c r="F1040" s="12"/>
      <c r="G1040" s="14" t="s">
        <v>1329</v>
      </c>
      <c r="H1040" s="20"/>
      <c r="I1040" s="23"/>
      <c r="J1040" s="107"/>
      <c r="K1040" s="22"/>
      <c r="L1040" s="12"/>
      <c r="M1040" s="33"/>
      <c r="N1040" s="12"/>
      <c r="O1040" s="12"/>
      <c r="P1040" s="12"/>
    </row>
    <row r="1041" spans="1:16" ht="29.25" customHeight="1">
      <c r="A1041" s="12"/>
      <c r="B1041" s="12"/>
      <c r="C1041" s="12"/>
      <c r="D1041" s="12"/>
      <c r="E1041" s="12"/>
      <c r="F1041" s="12"/>
      <c r="G1041" s="14" t="s">
        <v>1330</v>
      </c>
      <c r="H1041" s="20"/>
      <c r="I1041" s="23"/>
      <c r="J1041" s="107"/>
      <c r="K1041" s="20"/>
      <c r="L1041" s="12"/>
      <c r="M1041" s="33"/>
      <c r="N1041" s="12"/>
      <c r="O1041" s="12"/>
      <c r="P1041" s="12"/>
    </row>
    <row r="1042" spans="1:16" ht="29.25" customHeight="1">
      <c r="A1042" s="12"/>
      <c r="B1042" s="12"/>
      <c r="C1042" s="12"/>
      <c r="D1042" s="12"/>
      <c r="E1042" s="12"/>
      <c r="F1042" s="12"/>
      <c r="G1042" s="14" t="s">
        <v>1331</v>
      </c>
      <c r="H1042" s="20"/>
      <c r="I1042" s="23"/>
      <c r="J1042" s="107"/>
      <c r="K1042" s="20"/>
      <c r="L1042" s="12"/>
      <c r="M1042" s="33"/>
      <c r="N1042" s="12"/>
      <c r="O1042" s="12"/>
      <c r="P1042" s="12"/>
    </row>
    <row r="1043" spans="1:16" ht="29.25" customHeight="1">
      <c r="A1043" s="12"/>
      <c r="B1043" s="12"/>
      <c r="C1043" s="12"/>
      <c r="D1043" s="12"/>
      <c r="E1043" s="12"/>
      <c r="F1043" s="12"/>
      <c r="G1043" s="14" t="s">
        <v>1332</v>
      </c>
      <c r="H1043" s="20"/>
      <c r="I1043" s="23"/>
      <c r="J1043" s="107"/>
      <c r="K1043" s="20"/>
      <c r="L1043" s="12"/>
      <c r="M1043" s="33"/>
      <c r="N1043" s="12"/>
      <c r="O1043" s="12"/>
      <c r="P1043" s="12"/>
    </row>
    <row r="1044" spans="1:16" ht="29.25" customHeight="1">
      <c r="A1044" s="12"/>
      <c r="B1044" s="12"/>
      <c r="C1044" s="12"/>
      <c r="D1044" s="12"/>
      <c r="E1044" s="12"/>
      <c r="F1044" s="12"/>
      <c r="G1044" s="14" t="s">
        <v>1333</v>
      </c>
      <c r="H1044" s="20"/>
      <c r="I1044" s="23"/>
      <c r="J1044" s="107"/>
      <c r="K1044" s="20"/>
      <c r="L1044" s="12"/>
      <c r="M1044" s="33"/>
      <c r="N1044" s="12"/>
      <c r="O1044" s="12"/>
      <c r="P1044" s="12"/>
    </row>
    <row r="1045" spans="1:16" ht="29.25" customHeight="1">
      <c r="A1045" s="12"/>
      <c r="B1045" s="12"/>
      <c r="C1045" s="12"/>
      <c r="D1045" s="12"/>
      <c r="E1045" s="12"/>
      <c r="F1045" s="12"/>
      <c r="G1045" s="14" t="s">
        <v>1334</v>
      </c>
      <c r="H1045" s="20"/>
      <c r="I1045" s="23"/>
      <c r="J1045" s="107"/>
      <c r="K1045" s="20"/>
      <c r="L1045" s="12"/>
      <c r="M1045" s="33"/>
      <c r="N1045" s="12"/>
      <c r="O1045" s="12"/>
      <c r="P1045" s="12"/>
    </row>
    <row r="1046" spans="1:16" ht="29.25" customHeight="1">
      <c r="A1046" s="12"/>
      <c r="B1046" s="12"/>
      <c r="C1046" s="12"/>
      <c r="D1046" s="12"/>
      <c r="E1046" s="12"/>
      <c r="F1046" s="12"/>
      <c r="G1046" s="14" t="s">
        <v>1335</v>
      </c>
      <c r="H1046" s="20"/>
      <c r="I1046" s="23"/>
      <c r="J1046" s="107"/>
      <c r="K1046" s="20"/>
      <c r="L1046" s="12"/>
      <c r="M1046" s="33"/>
      <c r="N1046" s="12"/>
      <c r="O1046" s="12"/>
      <c r="P1046" s="12"/>
    </row>
    <row r="1047" spans="1:16" ht="29.25" customHeight="1">
      <c r="A1047" s="12"/>
      <c r="B1047" s="12"/>
      <c r="C1047" s="12"/>
      <c r="D1047" s="12"/>
      <c r="E1047" s="12"/>
      <c r="F1047" s="12"/>
      <c r="G1047" s="14" t="s">
        <v>1336</v>
      </c>
      <c r="H1047" s="20"/>
      <c r="I1047" s="23"/>
      <c r="J1047" s="107"/>
      <c r="K1047" s="20"/>
      <c r="L1047" s="12"/>
      <c r="M1047" s="33"/>
      <c r="N1047" s="12"/>
      <c r="O1047" s="12"/>
      <c r="P1047" s="12"/>
    </row>
    <row r="1048" spans="1:16" ht="29.25" customHeight="1">
      <c r="A1048" s="12"/>
      <c r="B1048" s="12"/>
      <c r="C1048" s="12"/>
      <c r="D1048" s="12"/>
      <c r="E1048" s="12"/>
      <c r="F1048" s="12"/>
      <c r="G1048" s="14" t="s">
        <v>1337</v>
      </c>
      <c r="H1048" s="20"/>
      <c r="I1048" s="23"/>
      <c r="J1048" s="107"/>
      <c r="K1048" s="22"/>
      <c r="L1048" s="12"/>
      <c r="M1048" s="33"/>
      <c r="N1048" s="12"/>
      <c r="O1048" s="12"/>
      <c r="P1048" s="12"/>
    </row>
    <row r="1049" spans="1:16" ht="29.25" customHeight="1">
      <c r="A1049" s="12"/>
      <c r="B1049" s="12"/>
      <c r="C1049" s="12"/>
      <c r="D1049" s="12"/>
      <c r="E1049" s="12"/>
      <c r="F1049" s="12"/>
      <c r="G1049" s="14" t="s">
        <v>753</v>
      </c>
      <c r="H1049" s="20"/>
      <c r="I1049" s="23"/>
      <c r="J1049" s="107"/>
      <c r="K1049" s="20"/>
      <c r="L1049" s="12"/>
      <c r="M1049" s="33"/>
      <c r="N1049" s="12"/>
      <c r="O1049" s="12"/>
      <c r="P1049" s="12"/>
    </row>
    <row r="1050" spans="1:16" ht="29.25" customHeight="1">
      <c r="A1050" s="12"/>
      <c r="B1050" s="12"/>
      <c r="C1050" s="12"/>
      <c r="D1050" s="12"/>
      <c r="E1050" s="12"/>
      <c r="F1050" s="12"/>
      <c r="G1050" s="14" t="s">
        <v>1338</v>
      </c>
      <c r="H1050" s="25"/>
      <c r="I1050" s="26"/>
      <c r="J1050" s="110"/>
      <c r="K1050" s="26"/>
      <c r="L1050" s="12"/>
      <c r="M1050" s="33"/>
      <c r="N1050" s="12"/>
      <c r="O1050" s="12"/>
      <c r="P1050" s="12"/>
    </row>
    <row r="1051" spans="1:16" ht="29.25" customHeight="1">
      <c r="A1051" s="12"/>
      <c r="B1051" s="12"/>
      <c r="C1051" s="12"/>
      <c r="D1051" s="12"/>
      <c r="E1051" s="12"/>
      <c r="F1051" s="12"/>
      <c r="G1051" s="14" t="s">
        <v>1339</v>
      </c>
      <c r="H1051" s="25"/>
      <c r="I1051" s="25"/>
      <c r="J1051" s="110"/>
      <c r="K1051" s="26"/>
      <c r="L1051" s="12"/>
      <c r="M1051" s="33"/>
      <c r="N1051" s="12"/>
      <c r="O1051" s="12"/>
      <c r="P1051" s="12"/>
    </row>
    <row r="1052" spans="1:16" ht="29.25" customHeight="1">
      <c r="A1052" s="12"/>
      <c r="B1052" s="12"/>
      <c r="C1052" s="12"/>
      <c r="D1052" s="12"/>
      <c r="E1052" s="12"/>
      <c r="F1052" s="12"/>
      <c r="G1052" s="14" t="s">
        <v>1340</v>
      </c>
      <c r="H1052" s="25"/>
      <c r="I1052" s="25"/>
      <c r="J1052" s="110"/>
      <c r="K1052" s="26"/>
      <c r="L1052" s="12"/>
      <c r="M1052" s="33"/>
      <c r="N1052" s="12"/>
      <c r="O1052" s="12"/>
      <c r="P1052" s="12"/>
    </row>
    <row r="1053" spans="1:16" ht="29.25" customHeight="1">
      <c r="A1053" s="12"/>
      <c r="B1053" s="12"/>
      <c r="C1053" s="12"/>
      <c r="D1053" s="12"/>
      <c r="E1053" s="12"/>
      <c r="F1053" s="12"/>
      <c r="G1053" s="14" t="s">
        <v>110</v>
      </c>
      <c r="H1053" s="25"/>
      <c r="I1053" s="25"/>
      <c r="J1053" s="110"/>
      <c r="K1053" s="26"/>
      <c r="L1053" s="12"/>
      <c r="M1053" s="33"/>
      <c r="N1053" s="12"/>
      <c r="O1053" s="12"/>
      <c r="P1053" s="12"/>
    </row>
    <row r="1054" spans="1:16" ht="29.25" customHeight="1">
      <c r="A1054" s="12"/>
      <c r="B1054" s="12"/>
      <c r="C1054" s="12"/>
      <c r="D1054" s="12"/>
      <c r="E1054" s="12"/>
      <c r="F1054" s="12"/>
      <c r="G1054" s="14" t="s">
        <v>66</v>
      </c>
      <c r="H1054" s="25"/>
      <c r="I1054" s="25"/>
      <c r="J1054" s="110"/>
      <c r="K1054" s="26"/>
      <c r="L1054" s="12"/>
      <c r="M1054" s="33"/>
      <c r="N1054" s="12"/>
      <c r="O1054" s="12"/>
      <c r="P1054" s="12"/>
    </row>
    <row r="1055" spans="1:16" ht="29.25" customHeight="1">
      <c r="A1055" s="12"/>
      <c r="B1055" s="12"/>
      <c r="C1055" s="12"/>
      <c r="D1055" s="12"/>
      <c r="E1055" s="12"/>
      <c r="F1055" s="12"/>
      <c r="G1055" s="14" t="s">
        <v>1341</v>
      </c>
      <c r="H1055" s="25"/>
      <c r="I1055" s="25"/>
      <c r="J1055" s="110"/>
      <c r="K1055" s="26"/>
      <c r="L1055" s="12"/>
      <c r="M1055" s="33"/>
      <c r="N1055" s="12"/>
      <c r="O1055" s="12"/>
      <c r="P1055" s="12"/>
    </row>
    <row r="1056" spans="1:16" ht="29.25" customHeight="1">
      <c r="A1056" s="12"/>
      <c r="B1056" s="12"/>
      <c r="C1056" s="12"/>
      <c r="D1056" s="12"/>
      <c r="E1056" s="12"/>
      <c r="F1056" s="12"/>
      <c r="G1056" s="14" t="s">
        <v>1342</v>
      </c>
      <c r="H1056" s="25"/>
      <c r="I1056" s="25"/>
      <c r="J1056" s="110"/>
      <c r="K1056" s="26"/>
      <c r="L1056" s="12"/>
      <c r="M1056" s="33"/>
      <c r="N1056" s="12"/>
      <c r="O1056" s="12"/>
      <c r="P1056" s="12"/>
    </row>
    <row r="1057" spans="1:16" ht="29.25" customHeight="1">
      <c r="A1057" s="12"/>
      <c r="B1057" s="12"/>
      <c r="C1057" s="12"/>
      <c r="D1057" s="12"/>
      <c r="E1057" s="12"/>
      <c r="F1057" s="12"/>
      <c r="G1057" s="14" t="s">
        <v>1343</v>
      </c>
      <c r="H1057" s="25"/>
      <c r="I1057" s="25"/>
      <c r="J1057" s="110"/>
      <c r="K1057" s="26"/>
      <c r="L1057" s="12"/>
      <c r="M1057" s="33"/>
      <c r="N1057" s="12"/>
      <c r="O1057" s="12"/>
      <c r="P1057" s="12"/>
    </row>
    <row r="1058" spans="1:16" ht="29.25" customHeight="1">
      <c r="A1058" s="12"/>
      <c r="B1058" s="12"/>
      <c r="C1058" s="12"/>
      <c r="D1058" s="12"/>
      <c r="E1058" s="12"/>
      <c r="F1058" s="12"/>
      <c r="G1058" s="14" t="s">
        <v>1344</v>
      </c>
      <c r="H1058" s="25"/>
      <c r="I1058" s="25"/>
      <c r="J1058" s="110"/>
      <c r="K1058" s="26"/>
      <c r="L1058" s="12"/>
      <c r="M1058" s="33"/>
      <c r="N1058" s="12"/>
      <c r="O1058" s="12"/>
      <c r="P1058" s="12"/>
    </row>
    <row r="1059" spans="1:16" ht="29.25" customHeight="1">
      <c r="A1059" s="12"/>
      <c r="B1059" s="12"/>
      <c r="C1059" s="12"/>
      <c r="D1059" s="12"/>
      <c r="E1059" s="12"/>
      <c r="F1059" s="12"/>
      <c r="G1059" s="14" t="s">
        <v>1345</v>
      </c>
      <c r="H1059" s="25"/>
      <c r="I1059" s="25"/>
      <c r="J1059" s="110"/>
      <c r="K1059" s="26"/>
      <c r="L1059" s="12"/>
      <c r="M1059" s="33"/>
      <c r="N1059" s="12"/>
      <c r="O1059" s="12"/>
      <c r="P1059" s="12"/>
    </row>
    <row r="1060" spans="1:16" ht="29.25" customHeight="1">
      <c r="A1060" s="12"/>
      <c r="B1060" s="12"/>
      <c r="C1060" s="12"/>
      <c r="D1060" s="12"/>
      <c r="E1060" s="12"/>
      <c r="F1060" s="12"/>
      <c r="G1060" s="14" t="s">
        <v>1346</v>
      </c>
      <c r="H1060" s="25"/>
      <c r="I1060" s="25"/>
      <c r="J1060" s="111"/>
      <c r="K1060" s="27"/>
      <c r="L1060" s="12"/>
      <c r="M1060" s="33"/>
      <c r="N1060" s="12"/>
      <c r="O1060" s="12"/>
      <c r="P1060" s="12"/>
    </row>
    <row r="1061" spans="1:16" ht="29.25" customHeight="1">
      <c r="A1061" s="12"/>
      <c r="B1061" s="12"/>
      <c r="C1061" s="12"/>
      <c r="D1061" s="12"/>
      <c r="E1061" s="12"/>
      <c r="F1061" s="12"/>
      <c r="G1061" s="14" t="s">
        <v>384</v>
      </c>
      <c r="H1061" s="25"/>
      <c r="I1061" s="25"/>
      <c r="J1061" s="110"/>
      <c r="K1061" s="26"/>
      <c r="L1061" s="12"/>
      <c r="M1061" s="33"/>
      <c r="N1061" s="12"/>
      <c r="O1061" s="12"/>
      <c r="P1061" s="12"/>
    </row>
    <row r="1062" spans="1:16" ht="29.25" customHeight="1">
      <c r="A1062" s="12"/>
      <c r="B1062" s="12"/>
      <c r="C1062" s="12"/>
      <c r="D1062" s="12"/>
      <c r="E1062" s="12"/>
      <c r="F1062" s="12"/>
      <c r="G1062" s="14" t="s">
        <v>1347</v>
      </c>
      <c r="H1062" s="25"/>
      <c r="I1062" s="25"/>
      <c r="J1062" s="110"/>
      <c r="K1062" s="26"/>
      <c r="L1062" s="12"/>
      <c r="M1062" s="33"/>
      <c r="N1062" s="12"/>
      <c r="O1062" s="12"/>
      <c r="P1062" s="12"/>
    </row>
    <row r="1063" spans="1:16" ht="29.25" customHeight="1">
      <c r="A1063" s="12"/>
      <c r="B1063" s="12"/>
      <c r="C1063" s="12"/>
      <c r="D1063" s="12"/>
      <c r="E1063" s="12"/>
      <c r="F1063" s="12"/>
      <c r="G1063" s="14" t="s">
        <v>1348</v>
      </c>
      <c r="H1063" s="25"/>
      <c r="I1063" s="25"/>
      <c r="J1063" s="110"/>
      <c r="K1063" s="26"/>
      <c r="L1063" s="12"/>
      <c r="M1063" s="33"/>
      <c r="N1063" s="12"/>
      <c r="O1063" s="12"/>
      <c r="P1063" s="12"/>
    </row>
    <row r="1064" spans="1:16" ht="29.25" customHeight="1">
      <c r="A1064" s="12"/>
      <c r="B1064" s="12"/>
      <c r="C1064" s="12"/>
      <c r="D1064" s="12"/>
      <c r="E1064" s="12"/>
      <c r="F1064" s="12"/>
      <c r="G1064" s="14" t="s">
        <v>1349</v>
      </c>
      <c r="H1064" s="25"/>
      <c r="I1064" s="25"/>
      <c r="J1064" s="110"/>
      <c r="K1064" s="26"/>
      <c r="L1064" s="12"/>
      <c r="M1064" s="33"/>
      <c r="N1064" s="12"/>
      <c r="O1064" s="12"/>
      <c r="P1064" s="12"/>
    </row>
    <row r="1065" spans="1:16" ht="29.25" customHeight="1">
      <c r="A1065" s="12"/>
      <c r="B1065" s="12"/>
      <c r="C1065" s="12"/>
      <c r="D1065" s="12"/>
      <c r="E1065" s="12"/>
      <c r="F1065" s="12"/>
      <c r="G1065" s="14" t="s">
        <v>1350</v>
      </c>
      <c r="H1065" s="25"/>
      <c r="I1065" s="25"/>
      <c r="J1065" s="110"/>
      <c r="K1065" s="26"/>
      <c r="L1065" s="12"/>
      <c r="M1065" s="33"/>
      <c r="N1065" s="12"/>
      <c r="O1065" s="12"/>
      <c r="P1065" s="12"/>
    </row>
    <row r="1066" spans="1:16" ht="29.25" customHeight="1">
      <c r="A1066" s="12"/>
      <c r="B1066" s="12"/>
      <c r="C1066" s="12"/>
      <c r="D1066" s="12"/>
      <c r="E1066" s="12"/>
      <c r="F1066" s="12"/>
      <c r="G1066" s="14" t="s">
        <v>1351</v>
      </c>
      <c r="H1066" s="25"/>
      <c r="I1066" s="25"/>
      <c r="J1066" s="110"/>
      <c r="K1066" s="26"/>
      <c r="L1066" s="12"/>
      <c r="M1066" s="33"/>
      <c r="N1066" s="12"/>
      <c r="O1066" s="12"/>
      <c r="P1066" s="12"/>
    </row>
    <row r="1067" spans="1:16" ht="29.25" customHeight="1">
      <c r="A1067" s="12"/>
      <c r="B1067" s="12"/>
      <c r="C1067" s="12"/>
      <c r="D1067" s="12"/>
      <c r="E1067" s="12"/>
      <c r="F1067" s="12"/>
      <c r="G1067" s="14" t="s">
        <v>1352</v>
      </c>
      <c r="H1067" s="25"/>
      <c r="I1067" s="25"/>
      <c r="J1067" s="110"/>
      <c r="K1067" s="26"/>
      <c r="L1067" s="12"/>
      <c r="M1067" s="33"/>
      <c r="N1067" s="12"/>
      <c r="O1067" s="12"/>
      <c r="P1067" s="12"/>
    </row>
    <row r="1068" spans="1:16" ht="29.25" customHeight="1">
      <c r="A1068" s="12"/>
      <c r="B1068" s="12"/>
      <c r="C1068" s="12"/>
      <c r="D1068" s="12"/>
      <c r="E1068" s="12"/>
      <c r="F1068" s="12"/>
      <c r="G1068" s="14" t="s">
        <v>1353</v>
      </c>
      <c r="H1068" s="25"/>
      <c r="I1068" s="25"/>
      <c r="J1068" s="110"/>
      <c r="K1068" s="26"/>
      <c r="L1068" s="12"/>
      <c r="M1068" s="33"/>
      <c r="N1068" s="12"/>
      <c r="O1068" s="12"/>
      <c r="P1068" s="12"/>
    </row>
    <row r="1069" spans="1:16" ht="29.25" customHeight="1">
      <c r="A1069" s="12"/>
      <c r="B1069" s="12"/>
      <c r="C1069" s="12"/>
      <c r="D1069" s="12"/>
      <c r="E1069" s="12"/>
      <c r="F1069" s="12"/>
      <c r="G1069" s="14" t="s">
        <v>1354</v>
      </c>
      <c r="H1069" s="25"/>
      <c r="I1069" s="25"/>
      <c r="J1069" s="110"/>
      <c r="K1069" s="26"/>
      <c r="L1069" s="12"/>
      <c r="M1069" s="33"/>
      <c r="N1069" s="12"/>
      <c r="O1069" s="12"/>
      <c r="P1069" s="12"/>
    </row>
    <row r="1070" spans="1:16" ht="29.25" customHeight="1">
      <c r="A1070" s="12"/>
      <c r="B1070" s="12"/>
      <c r="C1070" s="12"/>
      <c r="D1070" s="12"/>
      <c r="E1070" s="12"/>
      <c r="F1070" s="12"/>
      <c r="G1070" s="14" t="s">
        <v>1355</v>
      </c>
      <c r="H1070" s="25"/>
      <c r="I1070" s="25"/>
      <c r="J1070" s="110"/>
      <c r="K1070" s="26"/>
      <c r="L1070" s="12"/>
      <c r="M1070" s="33"/>
      <c r="N1070" s="12"/>
      <c r="O1070" s="12"/>
      <c r="P1070" s="12"/>
    </row>
    <row r="1071" spans="1:16" ht="29.25" customHeight="1">
      <c r="A1071" s="12"/>
      <c r="B1071" s="12"/>
      <c r="C1071" s="12"/>
      <c r="D1071" s="12"/>
      <c r="E1071" s="12"/>
      <c r="F1071" s="12"/>
      <c r="G1071" s="14" t="s">
        <v>1356</v>
      </c>
      <c r="H1071" s="25"/>
      <c r="I1071" s="25"/>
      <c r="J1071" s="110"/>
      <c r="K1071" s="26"/>
      <c r="L1071" s="12"/>
      <c r="M1071" s="33"/>
      <c r="N1071" s="12"/>
      <c r="O1071" s="12"/>
      <c r="P1071" s="12"/>
    </row>
    <row r="1072" spans="1:16" ht="29.25" customHeight="1">
      <c r="A1072" s="12"/>
      <c r="B1072" s="12"/>
      <c r="C1072" s="12"/>
      <c r="D1072" s="12"/>
      <c r="E1072" s="12"/>
      <c r="F1072" s="12"/>
      <c r="G1072" s="14" t="s">
        <v>1357</v>
      </c>
      <c r="H1072" s="25"/>
      <c r="I1072" s="25"/>
      <c r="J1072" s="110"/>
      <c r="K1072" s="26"/>
      <c r="L1072" s="12"/>
      <c r="M1072" s="33"/>
      <c r="N1072" s="12"/>
      <c r="O1072" s="12"/>
      <c r="P1072" s="12"/>
    </row>
    <row r="1073" spans="1:16" ht="29.25" customHeight="1">
      <c r="A1073" s="12"/>
      <c r="B1073" s="12"/>
      <c r="C1073" s="12"/>
      <c r="D1073" s="12"/>
      <c r="E1073" s="12"/>
      <c r="F1073" s="12"/>
      <c r="G1073" s="14" t="s">
        <v>258</v>
      </c>
      <c r="H1073" s="25"/>
      <c r="I1073" s="25"/>
      <c r="J1073" s="110"/>
      <c r="K1073" s="26"/>
      <c r="L1073" s="12"/>
      <c r="M1073" s="33"/>
      <c r="N1073" s="12"/>
      <c r="O1073" s="12"/>
      <c r="P1073" s="12"/>
    </row>
    <row r="1074" spans="1:16" ht="29.25" customHeight="1">
      <c r="A1074" s="12"/>
      <c r="B1074" s="12"/>
      <c r="C1074" s="12"/>
      <c r="D1074" s="12"/>
      <c r="E1074" s="12"/>
      <c r="F1074" s="12"/>
      <c r="G1074" s="14" t="s">
        <v>627</v>
      </c>
      <c r="H1074" s="25"/>
      <c r="I1074" s="25"/>
      <c r="J1074" s="110"/>
      <c r="K1074" s="26"/>
      <c r="L1074" s="12"/>
      <c r="M1074" s="33"/>
      <c r="N1074" s="12"/>
      <c r="O1074" s="12"/>
      <c r="P1074" s="12"/>
    </row>
    <row r="1075" spans="1:16" ht="29.25" customHeight="1">
      <c r="A1075" s="12"/>
      <c r="B1075" s="12"/>
      <c r="C1075" s="12"/>
      <c r="D1075" s="12"/>
      <c r="E1075" s="12"/>
      <c r="F1075" s="12"/>
      <c r="G1075" s="14" t="s">
        <v>1358</v>
      </c>
      <c r="H1075" s="25"/>
      <c r="I1075" s="25"/>
      <c r="J1075" s="110"/>
      <c r="K1075" s="26"/>
      <c r="L1075" s="12"/>
      <c r="M1075" s="33"/>
      <c r="N1075" s="12"/>
      <c r="O1075" s="12"/>
      <c r="P1075" s="12"/>
    </row>
    <row r="1076" spans="1:16" ht="29.25" customHeight="1">
      <c r="A1076" s="12"/>
      <c r="B1076" s="12"/>
      <c r="C1076" s="12"/>
      <c r="D1076" s="12"/>
      <c r="E1076" s="12"/>
      <c r="F1076" s="12"/>
      <c r="G1076" s="14" t="s">
        <v>1359</v>
      </c>
      <c r="H1076" s="25"/>
      <c r="I1076" s="25"/>
      <c r="J1076" s="110"/>
      <c r="K1076" s="26"/>
      <c r="L1076" s="12"/>
      <c r="M1076" s="33"/>
      <c r="N1076" s="12"/>
      <c r="O1076" s="12"/>
      <c r="P1076" s="12"/>
    </row>
    <row r="1077" spans="1:16" ht="29.25" customHeight="1">
      <c r="A1077" s="12"/>
      <c r="B1077" s="12"/>
      <c r="C1077" s="12"/>
      <c r="D1077" s="12"/>
      <c r="E1077" s="12"/>
      <c r="F1077" s="12"/>
      <c r="G1077" s="14" t="s">
        <v>1360</v>
      </c>
      <c r="H1077" s="25"/>
      <c r="I1077" s="25"/>
      <c r="J1077" s="110"/>
      <c r="K1077" s="26"/>
      <c r="L1077" s="12"/>
      <c r="M1077" s="33"/>
      <c r="N1077" s="12"/>
      <c r="O1077" s="12"/>
      <c r="P1077" s="12"/>
    </row>
    <row r="1078" spans="1:16" ht="29.25" customHeight="1">
      <c r="A1078" s="12"/>
      <c r="B1078" s="12"/>
      <c r="C1078" s="12"/>
      <c r="D1078" s="12"/>
      <c r="E1078" s="12"/>
      <c r="F1078" s="12"/>
      <c r="G1078" s="14" t="s">
        <v>1069</v>
      </c>
      <c r="H1078" s="25"/>
      <c r="I1078" s="25"/>
      <c r="J1078" s="110"/>
      <c r="K1078" s="26"/>
      <c r="L1078" s="12"/>
      <c r="M1078" s="33"/>
      <c r="N1078" s="12"/>
      <c r="O1078" s="12"/>
      <c r="P1078" s="12"/>
    </row>
    <row r="1079" spans="1:16" ht="29.25" customHeight="1">
      <c r="A1079" s="12"/>
      <c r="B1079" s="12"/>
      <c r="C1079" s="12"/>
      <c r="D1079" s="12"/>
      <c r="E1079" s="12"/>
      <c r="F1079" s="12"/>
      <c r="G1079" s="14" t="s">
        <v>1363</v>
      </c>
      <c r="H1079" s="25"/>
      <c r="I1079" s="25"/>
      <c r="J1079" s="110"/>
      <c r="K1079" s="26"/>
      <c r="L1079" s="12"/>
      <c r="M1079" s="33"/>
      <c r="N1079" s="12"/>
      <c r="O1079" s="12"/>
      <c r="P1079" s="12"/>
    </row>
    <row r="1080" spans="1:16" ht="29.25" customHeight="1">
      <c r="A1080" s="12"/>
      <c r="B1080" s="12"/>
      <c r="C1080" s="12"/>
      <c r="D1080" s="12"/>
      <c r="E1080" s="12"/>
      <c r="F1080" s="12"/>
      <c r="G1080" s="14" t="s">
        <v>1364</v>
      </c>
      <c r="H1080" s="25"/>
      <c r="I1080" s="25"/>
      <c r="J1080" s="110"/>
      <c r="K1080" s="26"/>
      <c r="L1080" s="12"/>
      <c r="M1080" s="33"/>
      <c r="N1080" s="12"/>
      <c r="O1080" s="12"/>
      <c r="P1080" s="12"/>
    </row>
    <row r="1081" spans="1:16" ht="29.25" customHeight="1">
      <c r="A1081" s="12"/>
      <c r="B1081" s="12"/>
      <c r="C1081" s="12"/>
      <c r="D1081" s="12"/>
      <c r="E1081" s="12"/>
      <c r="F1081" s="12"/>
      <c r="G1081" s="14" t="s">
        <v>1288</v>
      </c>
      <c r="H1081" s="25"/>
      <c r="I1081" s="25"/>
      <c r="J1081" s="110"/>
      <c r="K1081" s="26"/>
      <c r="L1081" s="12"/>
      <c r="M1081" s="33"/>
      <c r="N1081" s="12"/>
      <c r="O1081" s="12"/>
      <c r="P1081" s="12"/>
    </row>
    <row r="1082" spans="1:16" ht="29.25" customHeight="1">
      <c r="A1082" s="12"/>
      <c r="B1082" s="12"/>
      <c r="C1082" s="12"/>
      <c r="D1082" s="12"/>
      <c r="E1082" s="12"/>
      <c r="F1082" s="12"/>
      <c r="G1082" s="14" t="s">
        <v>1365</v>
      </c>
      <c r="H1082" s="25"/>
      <c r="I1082" s="25"/>
      <c r="J1082" s="110"/>
      <c r="K1082" s="26"/>
      <c r="L1082" s="12"/>
      <c r="M1082" s="33"/>
      <c r="N1082" s="12"/>
      <c r="O1082" s="12"/>
      <c r="P1082" s="12"/>
    </row>
    <row r="1083" spans="1:16" ht="29.25" customHeight="1">
      <c r="A1083" s="12"/>
      <c r="B1083" s="12"/>
      <c r="C1083" s="12"/>
      <c r="D1083" s="12"/>
      <c r="E1083" s="12"/>
      <c r="F1083" s="12"/>
      <c r="G1083" s="14" t="s">
        <v>1366</v>
      </c>
      <c r="H1083" s="25"/>
      <c r="I1083" s="25"/>
      <c r="J1083" s="110"/>
      <c r="K1083" s="26"/>
      <c r="L1083" s="12"/>
      <c r="M1083" s="33"/>
      <c r="N1083" s="12"/>
      <c r="O1083" s="12"/>
      <c r="P1083" s="12"/>
    </row>
    <row r="1084" spans="1:16" ht="29.25" customHeight="1">
      <c r="A1084" s="12"/>
      <c r="B1084" s="12"/>
      <c r="C1084" s="12"/>
      <c r="D1084" s="12"/>
      <c r="E1084" s="12"/>
      <c r="F1084" s="12"/>
      <c r="G1084" s="14" t="s">
        <v>1367</v>
      </c>
      <c r="H1084" s="25"/>
      <c r="I1084" s="25"/>
      <c r="J1084" s="110"/>
      <c r="K1084" s="26"/>
      <c r="L1084" s="12"/>
      <c r="M1084" s="33"/>
      <c r="N1084" s="12"/>
      <c r="O1084" s="12"/>
      <c r="P1084" s="12"/>
    </row>
    <row r="1085" spans="1:16" ht="29.25" customHeight="1">
      <c r="A1085" s="12"/>
      <c r="B1085" s="12"/>
      <c r="C1085" s="12"/>
      <c r="D1085" s="12"/>
      <c r="E1085" s="12"/>
      <c r="F1085" s="12"/>
      <c r="G1085" s="14" t="s">
        <v>1368</v>
      </c>
      <c r="H1085" s="25"/>
      <c r="I1085" s="25"/>
      <c r="J1085" s="110"/>
      <c r="K1085" s="26"/>
      <c r="L1085" s="12"/>
      <c r="M1085" s="33"/>
      <c r="N1085" s="12"/>
      <c r="O1085" s="12"/>
      <c r="P1085" s="12"/>
    </row>
    <row r="1086" spans="1:16" ht="29.25" customHeight="1">
      <c r="A1086" s="12"/>
      <c r="B1086" s="12"/>
      <c r="C1086" s="12"/>
      <c r="D1086" s="12"/>
      <c r="E1086" s="12"/>
      <c r="F1086" s="12"/>
      <c r="G1086" s="14" t="s">
        <v>1369</v>
      </c>
      <c r="H1086" s="25"/>
      <c r="I1086" s="25"/>
      <c r="J1086" s="110"/>
      <c r="K1086" s="26"/>
      <c r="L1086" s="12"/>
      <c r="M1086" s="33"/>
      <c r="N1086" s="12"/>
      <c r="O1086" s="12"/>
      <c r="P1086" s="12"/>
    </row>
    <row r="1087" spans="1:16" ht="29.25" customHeight="1">
      <c r="A1087" s="12"/>
      <c r="B1087" s="12"/>
      <c r="C1087" s="12"/>
      <c r="D1087" s="12"/>
      <c r="E1087" s="12"/>
      <c r="F1087" s="12"/>
      <c r="G1087" s="14" t="s">
        <v>1370</v>
      </c>
      <c r="H1087" s="25"/>
      <c r="I1087" s="25"/>
      <c r="J1087" s="110"/>
      <c r="K1087" s="26"/>
      <c r="L1087" s="12"/>
      <c r="M1087" s="33"/>
      <c r="N1087" s="12"/>
      <c r="O1087" s="12"/>
      <c r="P1087" s="12"/>
    </row>
    <row r="1088" spans="1:16" ht="29.25" customHeight="1">
      <c r="A1088" s="12"/>
      <c r="B1088" s="12"/>
      <c r="C1088" s="12"/>
      <c r="D1088" s="12"/>
      <c r="E1088" s="12"/>
      <c r="F1088" s="12"/>
      <c r="G1088" s="14" t="s">
        <v>1371</v>
      </c>
      <c r="H1088" s="25"/>
      <c r="I1088" s="25"/>
      <c r="J1088" s="110"/>
      <c r="K1088" s="26"/>
      <c r="L1088" s="12"/>
      <c r="M1088" s="33"/>
      <c r="N1088" s="12"/>
      <c r="O1088" s="12"/>
      <c r="P1088" s="12"/>
    </row>
    <row r="1089" spans="1:16" ht="29.25" customHeight="1">
      <c r="A1089" s="12"/>
      <c r="B1089" s="12"/>
      <c r="C1089" s="12"/>
      <c r="D1089" s="12"/>
      <c r="E1089" s="12"/>
      <c r="F1089" s="12"/>
      <c r="G1089" s="14" t="s">
        <v>1372</v>
      </c>
      <c r="H1089" s="25"/>
      <c r="I1089" s="25"/>
      <c r="J1089" s="110"/>
      <c r="K1089" s="26"/>
      <c r="L1089" s="12"/>
      <c r="M1089" s="33"/>
      <c r="N1089" s="12"/>
      <c r="O1089" s="12"/>
      <c r="P1089" s="12"/>
    </row>
    <row r="1090" spans="1:16" ht="29.25" customHeight="1">
      <c r="A1090" s="12"/>
      <c r="B1090" s="12"/>
      <c r="C1090" s="12"/>
      <c r="D1090" s="12"/>
      <c r="E1090" s="12"/>
      <c r="F1090" s="12"/>
      <c r="G1090" s="14" t="s">
        <v>1373</v>
      </c>
      <c r="H1090" s="25"/>
      <c r="I1090" s="25"/>
      <c r="J1090" s="110"/>
      <c r="K1090" s="26"/>
      <c r="L1090" s="12"/>
      <c r="M1090" s="33"/>
      <c r="N1090" s="12"/>
      <c r="O1090" s="12"/>
      <c r="P1090" s="12"/>
    </row>
    <row r="1091" spans="1:16" ht="29.25" customHeight="1">
      <c r="A1091" s="12"/>
      <c r="B1091" s="12"/>
      <c r="C1091" s="12"/>
      <c r="D1091" s="12"/>
      <c r="E1091" s="12"/>
      <c r="F1091" s="12"/>
      <c r="G1091" s="14" t="s">
        <v>1374</v>
      </c>
      <c r="H1091" s="25"/>
      <c r="I1091" s="25"/>
      <c r="J1091" s="110"/>
      <c r="K1091" s="26"/>
      <c r="L1091" s="12"/>
      <c r="M1091" s="33"/>
      <c r="N1091" s="12"/>
      <c r="O1091" s="12"/>
      <c r="P1091" s="12"/>
    </row>
    <row r="1092" spans="1:16" ht="29.25" customHeight="1">
      <c r="A1092" s="12"/>
      <c r="B1092" s="12"/>
      <c r="C1092" s="12"/>
      <c r="D1092" s="12"/>
      <c r="E1092" s="12"/>
      <c r="F1092" s="20"/>
      <c r="G1092" s="14" t="s">
        <v>1375</v>
      </c>
      <c r="H1092" s="20"/>
      <c r="I1092" s="20"/>
      <c r="J1092" s="107"/>
      <c r="K1092" s="20"/>
      <c r="L1092" s="12"/>
      <c r="M1092" s="33"/>
      <c r="N1092" s="12"/>
      <c r="O1092" s="12"/>
      <c r="P1092" s="12"/>
    </row>
    <row r="1093" spans="1:16" ht="29.25" customHeight="1">
      <c r="A1093" s="12"/>
      <c r="B1093" s="12"/>
      <c r="C1093" s="12"/>
      <c r="D1093" s="12"/>
      <c r="E1093" s="12"/>
      <c r="F1093" s="28" t="str">
        <f>HYPERLINK("https://commons.wikimedia.org/wiki/File:Flag_of_Mit%C3%BA_(Vaup%C3%A9s).svg","https://commons.wikimedia.org/wiki/File:Flag_of_Mit%C3%BA_(Vaup%C3%A9s).svg")</f>
        <v>https://commons.wikimedia.org/wiki/File:Flag_of_Mit%C3%BA_(Vaup%C3%A9s).svg</v>
      </c>
      <c r="G1093" s="14" t="s">
        <v>1379</v>
      </c>
      <c r="H1093" s="20"/>
      <c r="I1093" s="20"/>
      <c r="J1093" s="112"/>
      <c r="K1093" s="20"/>
      <c r="L1093" s="12"/>
      <c r="M1093" s="33"/>
      <c r="N1093" s="12"/>
      <c r="O1093" s="12"/>
      <c r="P1093" s="12"/>
    </row>
    <row r="1094" spans="1:16" ht="29.25" customHeight="1">
      <c r="A1094" s="12"/>
      <c r="B1094" s="12"/>
      <c r="C1094" s="12"/>
      <c r="D1094" s="12"/>
      <c r="E1094" s="12"/>
      <c r="F1094" s="28" t="str">
        <f t="shared" ref="F1094:F1095" si="0">HYPERLINK("https://commons.wikimedia.org/wiki/File:Flag_of_None.svg","https://commons.wikimedia.org/wiki/File:Flag_of_None.svg")</f>
        <v>https://commons.wikimedia.org/wiki/File:Flag_of_None.svg</v>
      </c>
      <c r="G1094" s="14" t="s">
        <v>1380</v>
      </c>
      <c r="H1094" s="20"/>
      <c r="I1094" s="20"/>
      <c r="J1094" s="113"/>
      <c r="K1094" s="20"/>
      <c r="L1094" s="12"/>
      <c r="M1094" s="33"/>
      <c r="N1094" s="12"/>
      <c r="O1094" s="12"/>
      <c r="P1094" s="12"/>
    </row>
    <row r="1095" spans="1:16" ht="29.25" customHeight="1">
      <c r="A1095" s="12"/>
      <c r="B1095" s="12"/>
      <c r="C1095" s="12"/>
      <c r="D1095" s="12"/>
      <c r="E1095" s="12"/>
      <c r="F1095" s="28" t="str">
        <f t="shared" si="0"/>
        <v>https://commons.wikimedia.org/wiki/File:Flag_of_None.svg</v>
      </c>
      <c r="G1095" s="14" t="s">
        <v>1383</v>
      </c>
      <c r="H1095" s="20"/>
      <c r="I1095" s="20"/>
      <c r="J1095" s="113"/>
      <c r="K1095" s="20"/>
      <c r="L1095" s="12"/>
      <c r="M1095" s="33"/>
      <c r="N1095" s="12"/>
      <c r="O1095" s="12"/>
      <c r="P1095" s="12"/>
    </row>
    <row r="1096" spans="1:16" ht="29.25" customHeight="1">
      <c r="A1096" s="12"/>
      <c r="B1096" s="12"/>
      <c r="C1096" s="12"/>
      <c r="D1096" s="12"/>
      <c r="E1096" s="12"/>
      <c r="F1096" s="28" t="str">
        <f>HYPERLINK("https://commons.wikimedia.org/wiki/File:Flag_of_Taraira_(Vaup%C3%A9s).svg","https://commons.wikimedia.org/wiki/File:Flag_of_Taraira_(Vaup%C3%A9s).svg")</f>
        <v>https://commons.wikimedia.org/wiki/File:Flag_of_Taraira_(Vaup%C3%A9s).svg</v>
      </c>
      <c r="G1096" s="14" t="s">
        <v>1384</v>
      </c>
      <c r="H1096" s="20"/>
      <c r="I1096" s="20"/>
      <c r="J1096" s="112"/>
      <c r="K1096" s="20"/>
      <c r="L1096" s="12"/>
      <c r="M1096" s="33"/>
      <c r="N1096" s="12"/>
      <c r="O1096" s="12"/>
      <c r="P1096" s="12"/>
    </row>
    <row r="1097" spans="1:16" ht="29.25" customHeight="1">
      <c r="A1097" s="12"/>
      <c r="B1097" s="12"/>
      <c r="C1097" s="12"/>
      <c r="D1097" s="12"/>
      <c r="E1097" s="12"/>
      <c r="F1097" s="20"/>
      <c r="G1097" s="14" t="s">
        <v>1385</v>
      </c>
      <c r="H1097" s="20"/>
      <c r="I1097" s="12"/>
      <c r="J1097" s="105"/>
      <c r="K1097" s="12"/>
      <c r="L1097" s="12"/>
      <c r="M1097" s="33"/>
      <c r="N1097" s="12"/>
      <c r="O1097" s="12"/>
      <c r="P1097" s="12"/>
    </row>
    <row r="1098" spans="1:16" ht="29.25" customHeight="1">
      <c r="A1098" s="12"/>
      <c r="B1098" s="12"/>
      <c r="C1098" s="12"/>
      <c r="D1098" s="12"/>
      <c r="E1098" s="12"/>
      <c r="F1098" s="29"/>
      <c r="G1098" s="14" t="s">
        <v>1386</v>
      </c>
      <c r="H1098" s="26"/>
      <c r="I1098" s="26"/>
      <c r="J1098" s="114"/>
      <c r="K1098" s="26"/>
      <c r="L1098" s="12"/>
      <c r="M1098" s="33"/>
      <c r="N1098" s="12"/>
      <c r="O1098" s="12"/>
      <c r="P1098" s="12"/>
    </row>
    <row r="1099" spans="1:16" ht="29.25" customHeight="1">
      <c r="A1099" s="12"/>
      <c r="B1099" s="12"/>
      <c r="C1099" s="12"/>
      <c r="D1099" s="12"/>
      <c r="E1099" s="12"/>
      <c r="F1099" s="26"/>
      <c r="G1099" s="14" t="s">
        <v>1387</v>
      </c>
      <c r="H1099" s="26"/>
      <c r="I1099" s="26"/>
      <c r="J1099" s="110"/>
      <c r="K1099" s="30"/>
      <c r="L1099" s="12"/>
      <c r="M1099" s="33"/>
      <c r="N1099" s="12"/>
      <c r="O1099" s="12"/>
      <c r="P1099" s="12"/>
    </row>
    <row r="1100" spans="1:16" ht="29.25" customHeight="1">
      <c r="A1100" s="12"/>
      <c r="B1100" s="12"/>
      <c r="C1100" s="12"/>
      <c r="D1100" s="12"/>
      <c r="E1100" s="12"/>
      <c r="F1100" s="31" t="str">
        <f>HYPERLINK("https://commons.wikimedia.org/wiki/File:Flag_of_Puerto_Carre%C3%B1o.svg","https://commons.wikimedia.org/wiki/File:Flag_of_Puerto_Carre%C3%B1o.svg")</f>
        <v>https://commons.wikimedia.org/wiki/File:Flag_of_Puerto_Carre%C3%B1o.svg</v>
      </c>
      <c r="G1100" s="14" t="s">
        <v>1388</v>
      </c>
      <c r="H1100" s="26"/>
      <c r="I1100" s="26"/>
      <c r="J1100" s="110"/>
      <c r="K1100" s="30"/>
      <c r="L1100" s="12"/>
      <c r="M1100" s="33"/>
      <c r="N1100" s="12"/>
      <c r="O1100" s="12"/>
      <c r="P1100" s="12"/>
    </row>
    <row r="1101" spans="1:16" ht="29.25" customHeight="1">
      <c r="A1101" s="12"/>
      <c r="B1101" s="12"/>
      <c r="C1101" s="12"/>
      <c r="D1101" s="12"/>
      <c r="E1101" s="12"/>
      <c r="F1101" s="31" t="str">
        <f>HYPERLINK("https://commons.wikimedia.org/wiki/File:Flag_of_Santa_Rosal%C3%ADa_(Vichada).svg","https://commons.wikimedia.org/wiki/File:Flag_of_Santa_Rosal%C3%ADa_(Vichada).svg")</f>
        <v>https://commons.wikimedia.org/wiki/File:Flag_of_Santa_Rosal%C3%ADa_(Vichada).svg</v>
      </c>
      <c r="G1101" s="14" t="s">
        <v>1389</v>
      </c>
      <c r="H1101" s="12"/>
      <c r="I1101" s="12"/>
      <c r="J1101" s="105"/>
      <c r="K1101" s="12"/>
      <c r="L1101" s="12"/>
      <c r="M1101" s="33"/>
      <c r="N1101" s="12"/>
      <c r="O1101" s="12"/>
      <c r="P1101" s="12"/>
    </row>
    <row r="1102" spans="1:16" ht="29.25" customHeight="1">
      <c r="A1102" s="12"/>
      <c r="B1102" s="12"/>
      <c r="C1102" s="12"/>
      <c r="D1102" s="12"/>
      <c r="E1102" s="12"/>
      <c r="F1102" s="12"/>
      <c r="G1102" s="14" t="s">
        <v>176</v>
      </c>
      <c r="H1102" s="12"/>
      <c r="I1102" s="12"/>
      <c r="J1102" s="105"/>
      <c r="K1102" s="12"/>
      <c r="L1102" s="12"/>
      <c r="M1102" s="33"/>
      <c r="N1102" s="12"/>
      <c r="O1102" s="12"/>
      <c r="P1102" s="12"/>
    </row>
    <row r="1103" spans="1:16" ht="29.25" customHeight="1">
      <c r="A1103" s="12"/>
      <c r="B1103" s="12"/>
      <c r="C1103" s="12"/>
      <c r="D1103" s="12"/>
      <c r="E1103" s="12"/>
      <c r="F1103" s="12"/>
      <c r="G1103" s="14"/>
      <c r="H1103" s="12"/>
      <c r="I1103" s="12"/>
      <c r="J1103" s="105"/>
      <c r="K1103" s="12"/>
      <c r="L1103" s="12"/>
      <c r="M1103" s="33"/>
      <c r="N1103" s="12"/>
      <c r="O1103" s="12"/>
      <c r="P1103" s="12"/>
    </row>
  </sheetData>
  <autoFilter ref="G1:G1102" xr:uid="{00000000-0009-0000-0000-000003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pageSetUpPr fitToPage="1"/>
  </sheetPr>
  <dimension ref="A1:Z25"/>
  <sheetViews>
    <sheetView view="pageBreakPreview" zoomScaleNormal="100" zoomScaleSheetLayoutView="100" workbookViewId="0">
      <selection activeCell="B3" sqref="B3:D3"/>
    </sheetView>
  </sheetViews>
  <sheetFormatPr baseColWidth="10" defaultColWidth="11.453125" defaultRowHeight="13"/>
  <cols>
    <col min="1" max="1" width="18" style="62" customWidth="1"/>
    <col min="2" max="2" width="12.54296875" style="62" customWidth="1"/>
    <col min="3" max="3" width="14.7265625" style="62" customWidth="1"/>
    <col min="4" max="4" width="23.54296875" style="62" customWidth="1"/>
    <col min="5" max="16384" width="11.453125" style="62"/>
  </cols>
  <sheetData>
    <row r="1" spans="1:26" ht="24" customHeight="1">
      <c r="A1" s="204" t="s">
        <v>1441</v>
      </c>
      <c r="B1" s="204"/>
      <c r="C1" s="204"/>
      <c r="D1" s="204"/>
      <c r="E1" s="204"/>
      <c r="F1" s="204"/>
      <c r="G1" s="204"/>
      <c r="H1" s="204"/>
      <c r="I1" s="204"/>
    </row>
    <row r="3" spans="1:26" ht="31.5" customHeight="1">
      <c r="A3" s="39" t="s">
        <v>1429</v>
      </c>
      <c r="B3" s="325"/>
      <c r="C3" s="325"/>
      <c r="D3" s="325"/>
      <c r="E3" s="63"/>
      <c r="F3" s="64" t="s">
        <v>1430</v>
      </c>
      <c r="G3" s="323"/>
      <c r="H3" s="235"/>
      <c r="I3" s="63"/>
      <c r="J3" s="65"/>
      <c r="K3" s="65"/>
      <c r="L3" s="65"/>
      <c r="M3" s="65"/>
      <c r="N3" s="65"/>
      <c r="O3" s="65"/>
      <c r="P3" s="65"/>
      <c r="Q3" s="65"/>
      <c r="R3" s="65"/>
      <c r="S3" s="65"/>
      <c r="T3" s="65"/>
      <c r="U3" s="65"/>
      <c r="V3" s="65"/>
      <c r="W3" s="65"/>
      <c r="X3" s="65"/>
      <c r="Y3" s="65"/>
      <c r="Z3" s="65"/>
    </row>
    <row r="4" spans="1:26" ht="15" customHeight="1">
      <c r="A4" s="41"/>
      <c r="B4" s="41"/>
      <c r="C4" s="41"/>
      <c r="D4" s="41"/>
      <c r="E4" s="41"/>
      <c r="F4" s="41"/>
      <c r="G4" s="41"/>
      <c r="H4" s="41"/>
      <c r="I4" s="41"/>
      <c r="J4" s="65"/>
      <c r="K4" s="65"/>
      <c r="L4" s="65"/>
      <c r="M4" s="65"/>
      <c r="N4" s="65"/>
      <c r="O4" s="65"/>
      <c r="P4" s="65"/>
      <c r="Q4" s="65"/>
      <c r="R4" s="65"/>
      <c r="S4" s="65"/>
      <c r="T4" s="65"/>
      <c r="U4" s="65"/>
      <c r="V4" s="65"/>
      <c r="W4" s="65"/>
      <c r="X4" s="65"/>
      <c r="Y4" s="65"/>
      <c r="Z4" s="65"/>
    </row>
    <row r="5" spans="1:26" ht="28.5" customHeight="1">
      <c r="A5" s="41" t="s">
        <v>1431</v>
      </c>
      <c r="B5" s="66"/>
      <c r="C5" s="324" t="s">
        <v>1432</v>
      </c>
      <c r="D5" s="321"/>
      <c r="E5" s="183"/>
      <c r="F5" s="316"/>
      <c r="G5" s="324" t="s">
        <v>1433</v>
      </c>
      <c r="H5" s="321"/>
      <c r="I5" s="69"/>
      <c r="J5" s="65"/>
      <c r="K5" s="65"/>
      <c r="L5" s="65"/>
      <c r="M5" s="65"/>
      <c r="N5" s="65"/>
      <c r="O5" s="65"/>
      <c r="P5" s="65"/>
      <c r="Q5" s="65"/>
      <c r="R5" s="65"/>
      <c r="S5" s="65"/>
      <c r="T5" s="65"/>
      <c r="U5" s="65"/>
      <c r="V5" s="65"/>
      <c r="W5" s="65"/>
      <c r="X5" s="65"/>
      <c r="Y5" s="65"/>
      <c r="Z5" s="65"/>
    </row>
    <row r="6" spans="1:26" ht="15.75" customHeight="1">
      <c r="A6" s="67"/>
      <c r="B6" s="41"/>
      <c r="C6" s="41"/>
      <c r="D6" s="39"/>
      <c r="E6" s="67"/>
      <c r="F6" s="41"/>
      <c r="G6" s="41"/>
      <c r="H6" s="41"/>
      <c r="I6" s="41"/>
      <c r="J6" s="65"/>
      <c r="K6" s="65"/>
      <c r="L6" s="65"/>
      <c r="M6" s="65"/>
      <c r="N6" s="65"/>
      <c r="O6" s="65"/>
      <c r="P6" s="65"/>
      <c r="Q6" s="65"/>
      <c r="R6" s="65"/>
      <c r="S6" s="65"/>
      <c r="T6" s="65"/>
      <c r="U6" s="65"/>
      <c r="V6" s="65"/>
      <c r="W6" s="65"/>
      <c r="X6" s="65"/>
      <c r="Y6" s="65"/>
      <c r="Z6" s="65"/>
    </row>
    <row r="7" spans="1:26" ht="27" customHeight="1">
      <c r="A7" s="41" t="s">
        <v>1434</v>
      </c>
      <c r="B7" s="182"/>
      <c r="C7" s="182"/>
      <c r="D7" s="182"/>
      <c r="E7" s="182"/>
      <c r="F7" s="182"/>
      <c r="G7" s="41"/>
      <c r="H7" s="41"/>
      <c r="I7" s="41"/>
      <c r="J7" s="65"/>
      <c r="K7" s="65"/>
      <c r="L7" s="65"/>
      <c r="M7" s="65"/>
      <c r="N7" s="65"/>
      <c r="O7" s="65"/>
      <c r="P7" s="65"/>
      <c r="Q7" s="65"/>
      <c r="R7" s="65"/>
      <c r="S7" s="65"/>
      <c r="T7" s="65"/>
      <c r="U7" s="65"/>
      <c r="V7" s="65"/>
      <c r="W7" s="65"/>
      <c r="X7" s="65"/>
      <c r="Y7" s="65"/>
      <c r="Z7" s="65"/>
    </row>
    <row r="8" spans="1:26" ht="14.25" customHeight="1">
      <c r="A8" s="67"/>
      <c r="B8" s="41"/>
      <c r="C8" s="41"/>
      <c r="D8" s="39"/>
      <c r="E8" s="67"/>
      <c r="F8" s="41"/>
      <c r="G8" s="41"/>
      <c r="H8" s="41"/>
      <c r="I8" s="41"/>
      <c r="J8" s="65"/>
      <c r="K8" s="65"/>
      <c r="L8" s="65"/>
      <c r="M8" s="65"/>
      <c r="N8" s="65"/>
      <c r="O8" s="65"/>
      <c r="P8" s="65"/>
      <c r="Q8" s="65"/>
      <c r="R8" s="65"/>
      <c r="S8" s="65"/>
      <c r="T8" s="65"/>
      <c r="U8" s="65"/>
      <c r="V8" s="65"/>
      <c r="W8" s="65"/>
      <c r="X8" s="65"/>
      <c r="Y8" s="65"/>
      <c r="Z8" s="65"/>
    </row>
    <row r="9" spans="1:26" ht="15.75" customHeight="1">
      <c r="A9" s="322" t="s">
        <v>1435</v>
      </c>
      <c r="B9" s="321"/>
      <c r="C9" s="41"/>
      <c r="D9" s="41"/>
      <c r="E9" s="41"/>
      <c r="F9" s="41"/>
      <c r="G9" s="41"/>
      <c r="H9" s="41"/>
      <c r="I9" s="41"/>
      <c r="J9" s="65"/>
      <c r="K9" s="65"/>
      <c r="L9" s="65"/>
      <c r="M9" s="65"/>
      <c r="N9" s="65"/>
      <c r="O9" s="65"/>
      <c r="P9" s="65"/>
      <c r="Q9" s="65"/>
      <c r="R9" s="65"/>
      <c r="S9" s="65"/>
      <c r="T9" s="65"/>
      <c r="U9" s="65"/>
      <c r="V9" s="65"/>
      <c r="W9" s="65"/>
      <c r="X9" s="65"/>
      <c r="Y9" s="65"/>
      <c r="Z9" s="65"/>
    </row>
    <row r="10" spans="1:26" ht="15.75" customHeight="1">
      <c r="A10" s="322" t="s">
        <v>1436</v>
      </c>
      <c r="B10" s="321"/>
      <c r="C10" s="41"/>
      <c r="D10" s="41"/>
      <c r="E10" s="41"/>
      <c r="F10" s="41"/>
      <c r="G10" s="41"/>
      <c r="H10" s="41"/>
      <c r="I10" s="41"/>
      <c r="J10" s="65"/>
      <c r="K10" s="65"/>
      <c r="L10" s="65"/>
      <c r="M10" s="65"/>
      <c r="N10" s="65"/>
      <c r="O10" s="65"/>
      <c r="P10" s="65"/>
      <c r="Q10" s="65"/>
      <c r="R10" s="65"/>
      <c r="S10" s="65"/>
      <c r="T10" s="65"/>
      <c r="U10" s="65"/>
      <c r="V10" s="65"/>
      <c r="W10" s="65"/>
      <c r="X10" s="65"/>
      <c r="Y10" s="65"/>
      <c r="Z10" s="65"/>
    </row>
    <row r="11" spans="1:26" ht="54.75" customHeight="1">
      <c r="A11" s="183"/>
      <c r="B11" s="316"/>
      <c r="C11" s="316"/>
      <c r="D11" s="316"/>
      <c r="E11" s="316"/>
      <c r="F11" s="316"/>
      <c r="G11" s="316"/>
      <c r="H11" s="316"/>
      <c r="I11" s="316"/>
      <c r="J11" s="65"/>
      <c r="K11" s="65"/>
      <c r="L11" s="65"/>
      <c r="M11" s="65"/>
      <c r="N11" s="65"/>
      <c r="O11" s="65"/>
      <c r="P11" s="65"/>
      <c r="Q11" s="65"/>
      <c r="R11" s="65"/>
      <c r="S11" s="65"/>
      <c r="T11" s="65"/>
      <c r="U11" s="65"/>
      <c r="V11" s="65"/>
      <c r="W11" s="65"/>
      <c r="X11" s="65"/>
      <c r="Y11" s="65"/>
      <c r="Z11" s="65"/>
    </row>
    <row r="12" spans="1:26">
      <c r="A12" s="68"/>
      <c r="B12" s="68"/>
      <c r="C12" s="41"/>
      <c r="D12" s="41"/>
      <c r="E12" s="41"/>
      <c r="F12" s="41"/>
      <c r="G12" s="41"/>
      <c r="H12" s="41"/>
      <c r="I12" s="41"/>
      <c r="J12" s="65"/>
      <c r="K12" s="65"/>
      <c r="L12" s="65"/>
      <c r="M12" s="65"/>
      <c r="N12" s="65"/>
      <c r="O12" s="65"/>
      <c r="P12" s="65"/>
      <c r="Q12" s="65"/>
      <c r="R12" s="65"/>
      <c r="S12" s="65"/>
      <c r="T12" s="65"/>
      <c r="U12" s="65"/>
      <c r="V12" s="65"/>
      <c r="W12" s="65"/>
      <c r="X12" s="65"/>
      <c r="Y12" s="65"/>
      <c r="Z12" s="65"/>
    </row>
    <row r="13" spans="1:26">
      <c r="A13" s="322" t="s">
        <v>1437</v>
      </c>
      <c r="B13" s="321"/>
      <c r="C13" s="41"/>
      <c r="D13" s="41"/>
      <c r="E13" s="41"/>
      <c r="F13" s="41"/>
      <c r="G13" s="41"/>
      <c r="H13" s="41"/>
      <c r="I13" s="41"/>
      <c r="J13" s="65"/>
      <c r="K13" s="65"/>
      <c r="L13" s="65"/>
      <c r="M13" s="65"/>
      <c r="N13" s="65"/>
      <c r="O13" s="65"/>
      <c r="P13" s="65"/>
      <c r="Q13" s="65"/>
      <c r="R13" s="65"/>
      <c r="S13" s="65"/>
      <c r="T13" s="65"/>
      <c r="U13" s="65"/>
      <c r="V13" s="65"/>
      <c r="W13" s="65"/>
      <c r="X13" s="65"/>
      <c r="Y13" s="65"/>
      <c r="Z13" s="65"/>
    </row>
    <row r="14" spans="1:26" ht="24" customHeight="1">
      <c r="A14" s="182"/>
      <c r="B14" s="316"/>
      <c r="C14" s="316"/>
      <c r="D14" s="316"/>
      <c r="E14" s="316"/>
      <c r="F14" s="316"/>
      <c r="G14" s="316"/>
      <c r="H14" s="316"/>
      <c r="I14" s="316"/>
      <c r="J14" s="65"/>
      <c r="K14" s="65"/>
      <c r="L14" s="65"/>
      <c r="M14" s="65"/>
      <c r="N14" s="65"/>
      <c r="O14" s="65"/>
      <c r="P14" s="65"/>
      <c r="Q14" s="65"/>
      <c r="R14" s="65"/>
      <c r="S14" s="65"/>
      <c r="T14" s="65"/>
      <c r="U14" s="65"/>
      <c r="V14" s="65"/>
      <c r="W14" s="65"/>
      <c r="X14" s="65"/>
      <c r="Y14" s="65"/>
      <c r="Z14" s="65"/>
    </row>
    <row r="15" spans="1:26" ht="24" customHeight="1">
      <c r="A15" s="182"/>
      <c r="B15" s="316"/>
      <c r="C15" s="316"/>
      <c r="D15" s="316"/>
      <c r="E15" s="316"/>
      <c r="F15" s="316"/>
      <c r="G15" s="316"/>
      <c r="H15" s="316"/>
      <c r="I15" s="316"/>
      <c r="J15" s="65"/>
      <c r="K15" s="65"/>
      <c r="L15" s="65"/>
      <c r="M15" s="65"/>
      <c r="N15" s="65"/>
      <c r="O15" s="65"/>
      <c r="P15" s="65"/>
      <c r="Q15" s="65"/>
      <c r="R15" s="65"/>
      <c r="S15" s="65"/>
      <c r="T15" s="65"/>
      <c r="U15" s="65"/>
      <c r="V15" s="65"/>
      <c r="W15" s="65"/>
      <c r="X15" s="65"/>
      <c r="Y15" s="65"/>
      <c r="Z15" s="65"/>
    </row>
    <row r="16" spans="1:26" ht="24" customHeight="1">
      <c r="A16" s="182"/>
      <c r="B16" s="316"/>
      <c r="C16" s="316"/>
      <c r="D16" s="316"/>
      <c r="E16" s="316"/>
      <c r="F16" s="316"/>
      <c r="G16" s="316"/>
      <c r="H16" s="316"/>
      <c r="I16" s="316"/>
      <c r="J16" s="65"/>
      <c r="K16" s="65"/>
      <c r="L16" s="65"/>
      <c r="M16" s="65"/>
      <c r="N16" s="65"/>
      <c r="O16" s="65"/>
      <c r="P16" s="65"/>
      <c r="Q16" s="65"/>
      <c r="R16" s="65"/>
      <c r="S16" s="65"/>
      <c r="T16" s="65"/>
      <c r="U16" s="65"/>
      <c r="V16" s="65"/>
      <c r="W16" s="65"/>
      <c r="X16" s="65"/>
      <c r="Y16" s="65"/>
      <c r="Z16" s="65"/>
    </row>
    <row r="17" spans="1:26">
      <c r="A17" s="320"/>
      <c r="B17" s="321"/>
      <c r="C17" s="321"/>
      <c r="D17" s="320"/>
      <c r="E17" s="321"/>
      <c r="F17" s="321"/>
      <c r="G17" s="320"/>
      <c r="H17" s="321"/>
      <c r="I17" s="321"/>
      <c r="J17" s="65"/>
      <c r="K17" s="65"/>
      <c r="L17" s="65"/>
      <c r="M17" s="65"/>
      <c r="N17" s="65"/>
      <c r="O17" s="65"/>
      <c r="P17" s="65"/>
      <c r="Q17" s="65"/>
      <c r="R17" s="65"/>
      <c r="S17" s="65"/>
      <c r="T17" s="65"/>
      <c r="U17" s="65"/>
      <c r="V17" s="65"/>
      <c r="W17" s="65"/>
      <c r="X17" s="65"/>
      <c r="Y17" s="65"/>
      <c r="Z17" s="65"/>
    </row>
    <row r="18" spans="1:26" ht="15.75" customHeight="1">
      <c r="A18" s="259" t="s">
        <v>1815</v>
      </c>
      <c r="B18" s="321"/>
      <c r="C18" s="321"/>
      <c r="D18" s="321"/>
      <c r="E18" s="321"/>
      <c r="F18" s="321"/>
      <c r="G18" s="321"/>
      <c r="H18" s="321"/>
      <c r="I18" s="321"/>
      <c r="J18" s="65"/>
      <c r="K18" s="65"/>
      <c r="L18" s="65"/>
      <c r="M18" s="65"/>
      <c r="N18" s="65"/>
      <c r="O18" s="65"/>
      <c r="P18" s="65"/>
      <c r="Q18" s="65"/>
      <c r="R18" s="65"/>
      <c r="S18" s="65"/>
      <c r="T18" s="65"/>
      <c r="U18" s="65"/>
      <c r="V18" s="65"/>
      <c r="W18" s="65"/>
      <c r="X18" s="65"/>
      <c r="Y18" s="65"/>
      <c r="Z18" s="65"/>
    </row>
    <row r="19" spans="1:26" ht="54" customHeight="1">
      <c r="A19" s="183"/>
      <c r="B19" s="316"/>
      <c r="C19" s="316"/>
      <c r="D19" s="316"/>
      <c r="E19" s="316"/>
      <c r="F19" s="316"/>
      <c r="G19" s="316"/>
      <c r="H19" s="316"/>
      <c r="I19" s="316"/>
      <c r="J19" s="65"/>
      <c r="K19" s="65"/>
      <c r="L19" s="65"/>
      <c r="M19" s="65"/>
      <c r="N19" s="65"/>
      <c r="O19" s="65"/>
      <c r="P19" s="65"/>
      <c r="Q19" s="65"/>
      <c r="R19" s="65"/>
      <c r="S19" s="65"/>
      <c r="T19" s="65"/>
      <c r="U19" s="65"/>
      <c r="V19" s="65"/>
      <c r="W19" s="65"/>
      <c r="X19" s="65"/>
      <c r="Y19" s="65"/>
      <c r="Z19" s="65"/>
    </row>
    <row r="20" spans="1:26" ht="14.25" customHeight="1">
      <c r="A20" s="68"/>
      <c r="B20" s="68"/>
      <c r="C20" s="68"/>
      <c r="D20" s="68"/>
      <c r="E20" s="68"/>
      <c r="F20" s="68"/>
      <c r="G20" s="68"/>
      <c r="H20" s="68"/>
      <c r="I20" s="68"/>
      <c r="J20" s="65"/>
      <c r="K20" s="65"/>
      <c r="L20" s="65"/>
      <c r="M20" s="65"/>
      <c r="N20" s="65"/>
      <c r="O20" s="65"/>
      <c r="P20" s="65"/>
      <c r="Q20" s="65"/>
      <c r="R20" s="65"/>
      <c r="S20" s="65"/>
      <c r="T20" s="65"/>
      <c r="U20" s="65"/>
      <c r="V20" s="65"/>
      <c r="W20" s="65"/>
      <c r="X20" s="65"/>
      <c r="Y20" s="65"/>
      <c r="Z20" s="65"/>
    </row>
    <row r="21" spans="1:26" ht="15.75" customHeight="1">
      <c r="A21" s="317" t="s">
        <v>1438</v>
      </c>
      <c r="B21" s="318"/>
      <c r="C21" s="318"/>
      <c r="D21" s="318"/>
      <c r="E21" s="318"/>
      <c r="F21" s="318"/>
      <c r="G21" s="318"/>
      <c r="H21" s="318"/>
      <c r="I21" s="318"/>
      <c r="J21" s="65"/>
      <c r="K21" s="65"/>
      <c r="L21" s="65"/>
      <c r="M21" s="65"/>
      <c r="N21" s="65"/>
      <c r="O21" s="65"/>
      <c r="P21" s="65"/>
      <c r="Q21" s="65"/>
      <c r="R21" s="65"/>
      <c r="S21" s="65"/>
      <c r="T21" s="65"/>
      <c r="U21" s="65"/>
      <c r="V21" s="65"/>
      <c r="W21" s="65"/>
      <c r="X21" s="65"/>
      <c r="Y21" s="65"/>
      <c r="Z21" s="65"/>
    </row>
    <row r="22" spans="1:26" ht="15.75" customHeight="1">
      <c r="A22" s="258" t="s">
        <v>1439</v>
      </c>
      <c r="B22" s="319"/>
      <c r="C22" s="258" t="s">
        <v>1440</v>
      </c>
      <c r="D22" s="319"/>
      <c r="E22" s="319"/>
      <c r="F22" s="319"/>
      <c r="G22" s="319"/>
      <c r="H22" s="319"/>
      <c r="I22" s="319"/>
      <c r="J22" s="65"/>
      <c r="K22" s="65"/>
      <c r="L22" s="65"/>
      <c r="M22" s="65"/>
      <c r="N22" s="65"/>
      <c r="O22" s="65"/>
      <c r="P22" s="65"/>
      <c r="Q22" s="65"/>
      <c r="R22" s="65"/>
      <c r="S22" s="65"/>
      <c r="T22" s="65"/>
      <c r="U22" s="65"/>
      <c r="V22" s="65"/>
      <c r="W22" s="65"/>
      <c r="X22" s="65"/>
      <c r="Y22" s="65"/>
      <c r="Z22" s="65"/>
    </row>
    <row r="23" spans="1:26">
      <c r="A23" s="181"/>
      <c r="B23" s="319"/>
      <c r="C23" s="181"/>
      <c r="D23" s="319"/>
      <c r="E23" s="319"/>
      <c r="F23" s="319"/>
      <c r="G23" s="319"/>
      <c r="H23" s="319"/>
      <c r="I23" s="319"/>
      <c r="J23" s="65"/>
      <c r="K23" s="65"/>
      <c r="L23" s="65"/>
      <c r="M23" s="65"/>
      <c r="N23" s="65"/>
      <c r="O23" s="65"/>
      <c r="P23" s="65"/>
      <c r="Q23" s="65"/>
      <c r="R23" s="65"/>
      <c r="S23" s="65"/>
      <c r="T23" s="65"/>
      <c r="U23" s="65"/>
      <c r="V23" s="65"/>
      <c r="W23" s="65"/>
      <c r="X23" s="65"/>
      <c r="Y23" s="65"/>
      <c r="Z23" s="65"/>
    </row>
    <row r="24" spans="1:26">
      <c r="A24" s="181"/>
      <c r="B24" s="319"/>
      <c r="C24" s="181"/>
      <c r="D24" s="319"/>
      <c r="E24" s="319"/>
      <c r="F24" s="319"/>
      <c r="G24" s="319"/>
      <c r="H24" s="319"/>
      <c r="I24" s="319"/>
      <c r="J24" s="65"/>
      <c r="K24" s="65"/>
      <c r="L24" s="65"/>
      <c r="M24" s="65"/>
      <c r="N24" s="65"/>
      <c r="O24" s="65"/>
      <c r="P24" s="65"/>
      <c r="Q24" s="65"/>
      <c r="R24" s="65"/>
      <c r="S24" s="65"/>
      <c r="T24" s="65"/>
      <c r="U24" s="65"/>
      <c r="V24" s="65"/>
      <c r="W24" s="65"/>
      <c r="X24" s="65"/>
      <c r="Y24" s="65"/>
      <c r="Z24" s="65"/>
    </row>
    <row r="25" spans="1:26">
      <c r="A25" s="181"/>
      <c r="B25" s="319"/>
      <c r="C25" s="181"/>
      <c r="D25" s="319"/>
      <c r="E25" s="319"/>
      <c r="F25" s="319"/>
      <c r="G25" s="319"/>
      <c r="H25" s="319"/>
      <c r="I25" s="319"/>
      <c r="J25" s="65"/>
      <c r="K25" s="65"/>
      <c r="L25" s="65"/>
      <c r="M25" s="65"/>
      <c r="N25" s="65"/>
      <c r="O25" s="65"/>
      <c r="P25" s="65"/>
      <c r="Q25" s="65"/>
      <c r="R25" s="65"/>
      <c r="S25" s="65"/>
      <c r="T25" s="65"/>
      <c r="U25" s="65"/>
      <c r="V25" s="65"/>
      <c r="W25" s="65"/>
      <c r="X25" s="65"/>
      <c r="Y25" s="65"/>
      <c r="Z25" s="65"/>
    </row>
  </sheetData>
  <mergeCells count="28">
    <mergeCell ref="A13:B13"/>
    <mergeCell ref="G3:H3"/>
    <mergeCell ref="C5:D5"/>
    <mergeCell ref="E5:F5"/>
    <mergeCell ref="G5:H5"/>
    <mergeCell ref="B3:D3"/>
    <mergeCell ref="A24:B24"/>
    <mergeCell ref="C24:I24"/>
    <mergeCell ref="A25:B25"/>
    <mergeCell ref="C25:I25"/>
    <mergeCell ref="A23:B23"/>
    <mergeCell ref="C23:I23"/>
    <mergeCell ref="A1:I1"/>
    <mergeCell ref="A19:I19"/>
    <mergeCell ref="A21:I21"/>
    <mergeCell ref="A22:B22"/>
    <mergeCell ref="C22:I22"/>
    <mergeCell ref="A16:I16"/>
    <mergeCell ref="A17:C17"/>
    <mergeCell ref="D17:F17"/>
    <mergeCell ref="G17:I17"/>
    <mergeCell ref="A18:I18"/>
    <mergeCell ref="A14:I14"/>
    <mergeCell ref="A15:I15"/>
    <mergeCell ref="B7:F7"/>
    <mergeCell ref="A9:B9"/>
    <mergeCell ref="A10:B10"/>
    <mergeCell ref="A11:I11"/>
  </mergeCells>
  <pageMargins left="0.7" right="0.7" top="0.75" bottom="0.75" header="0.3" footer="0.3"/>
  <pageSetup scale="71" fitToHeight="0" orientation="portrait" r:id="rId1"/>
  <extLst>
    <ext xmlns:x14="http://schemas.microsoft.com/office/spreadsheetml/2009/9/main" uri="{CCE6A557-97BC-4b89-ADB6-D9C93CAAB3DF}">
      <x14:dataValidations xmlns:xm="http://schemas.microsoft.com/office/excel/2006/main" count="5">
        <x14:dataValidation type="list" allowBlank="1" showErrorMessage="1" xr:uid="{00000000-0002-0000-0400-000000000000}">
          <x14:formula1>
            <xm:f>Lista!$Z$2:$Z$5</xm:f>
          </x14:formula1>
          <xm:sqref>B5</xm:sqref>
        </x14:dataValidation>
        <x14:dataValidation type="list" allowBlank="1" showInputMessage="1" showErrorMessage="1" xr:uid="{00000000-0002-0000-0400-000001000000}">
          <x14:formula1>
            <xm:f>Lista!$X$2:$X$4</xm:f>
          </x14:formula1>
          <xm:sqref>B3</xm:sqref>
        </x14:dataValidation>
        <x14:dataValidation type="list" allowBlank="1" showInputMessage="1" showErrorMessage="1" xr:uid="{00000000-0002-0000-0400-000002000000}">
          <x14:formula1>
            <xm:f>Lista!$Y$2:$Y$5</xm:f>
          </x14:formula1>
          <xm:sqref>G3:H3</xm:sqref>
        </x14:dataValidation>
        <x14:dataValidation type="list" allowBlank="1" showInputMessage="1" showErrorMessage="1" xr:uid="{00000000-0002-0000-0400-000003000000}">
          <x14:formula1>
            <xm:f>Lista!$AA$2:$AA$9</xm:f>
          </x14:formula1>
          <xm:sqref>E5:F5</xm:sqref>
        </x14:dataValidation>
        <x14:dataValidation type="list" allowBlank="1" showInputMessage="1" showErrorMessage="1" xr:uid="{00000000-0002-0000-0400-000004000000}">
          <x14:formula1>
            <xm:f>Lista!$AB$2:$AB$51</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223"/>
  <sheetViews>
    <sheetView workbookViewId="0">
      <pane ySplit="1" topLeftCell="A2" activePane="bottomLeft" state="frozen"/>
      <selection pane="bottomLeft" activeCell="C2" sqref="C2"/>
    </sheetView>
  </sheetViews>
  <sheetFormatPr baseColWidth="10" defaultColWidth="11.453125" defaultRowHeight="10.5"/>
  <cols>
    <col min="1" max="1" width="22.81640625" style="118" customWidth="1"/>
    <col min="2" max="2" width="24.26953125" style="118" customWidth="1"/>
    <col min="3" max="3" width="71.1796875" style="131" customWidth="1"/>
    <col min="4" max="4" width="25" style="118" customWidth="1"/>
    <col min="5" max="5" width="23.7265625" style="130" customWidth="1"/>
    <col min="6" max="16384" width="11.453125" style="118"/>
  </cols>
  <sheetData>
    <row r="1" spans="1:5">
      <c r="A1" s="132" t="s">
        <v>1910</v>
      </c>
      <c r="B1" s="132" t="s">
        <v>1912</v>
      </c>
      <c r="C1" s="132" t="s">
        <v>1913</v>
      </c>
      <c r="D1" s="132" t="s">
        <v>1914</v>
      </c>
      <c r="E1" s="133" t="s">
        <v>2013</v>
      </c>
    </row>
    <row r="2" spans="1:5">
      <c r="A2" s="134" t="s">
        <v>1911</v>
      </c>
      <c r="B2" s="135" t="s">
        <v>1915</v>
      </c>
      <c r="C2" s="136" t="s">
        <v>1916</v>
      </c>
      <c r="D2" s="135" t="s">
        <v>1917</v>
      </c>
      <c r="E2" s="137">
        <v>16000</v>
      </c>
    </row>
    <row r="3" spans="1:5">
      <c r="A3" s="134" t="s">
        <v>1911</v>
      </c>
      <c r="B3" s="135" t="s">
        <v>1918</v>
      </c>
      <c r="C3" s="136" t="s">
        <v>1919</v>
      </c>
      <c r="D3" s="135" t="s">
        <v>1917</v>
      </c>
      <c r="E3" s="137">
        <v>12000</v>
      </c>
    </row>
    <row r="4" spans="1:5">
      <c r="A4" s="134" t="s">
        <v>1911</v>
      </c>
      <c r="B4" s="135" t="s">
        <v>1920</v>
      </c>
      <c r="C4" s="136" t="s">
        <v>1921</v>
      </c>
      <c r="D4" s="135" t="s">
        <v>1922</v>
      </c>
      <c r="E4" s="137">
        <v>370000</v>
      </c>
    </row>
    <row r="5" spans="1:5">
      <c r="A5" s="134" t="s">
        <v>1911</v>
      </c>
      <c r="B5" s="135" t="s">
        <v>1923</v>
      </c>
      <c r="C5" s="136" t="s">
        <v>1924</v>
      </c>
      <c r="D5" s="135" t="s">
        <v>1917</v>
      </c>
      <c r="E5" s="137">
        <v>4000</v>
      </c>
    </row>
    <row r="6" spans="1:5" ht="21">
      <c r="A6" s="134" t="s">
        <v>1911</v>
      </c>
      <c r="B6" s="135" t="s">
        <v>1925</v>
      </c>
      <c r="C6" s="138" t="s">
        <v>1926</v>
      </c>
      <c r="D6" s="135" t="s">
        <v>1917</v>
      </c>
      <c r="E6" s="137">
        <v>4800</v>
      </c>
    </row>
    <row r="7" spans="1:5" ht="21">
      <c r="A7" s="134" t="s">
        <v>1911</v>
      </c>
      <c r="B7" s="135" t="s">
        <v>1927</v>
      </c>
      <c r="C7" s="136" t="s">
        <v>1928</v>
      </c>
      <c r="D7" s="135" t="s">
        <v>1917</v>
      </c>
      <c r="E7" s="137">
        <v>30000</v>
      </c>
    </row>
    <row r="8" spans="1:5">
      <c r="A8" s="134" t="s">
        <v>1911</v>
      </c>
      <c r="B8" s="135" t="s">
        <v>1929</v>
      </c>
      <c r="C8" s="136" t="s">
        <v>1930</v>
      </c>
      <c r="D8" s="135" t="s">
        <v>1931</v>
      </c>
      <c r="E8" s="137">
        <v>45000</v>
      </c>
    </row>
    <row r="9" spans="1:5">
      <c r="A9" s="134" t="s">
        <v>1911</v>
      </c>
      <c r="B9" s="135" t="s">
        <v>1932</v>
      </c>
      <c r="C9" s="136" t="s">
        <v>1933</v>
      </c>
      <c r="D9" s="135" t="s">
        <v>1934</v>
      </c>
      <c r="E9" s="137">
        <v>78000</v>
      </c>
    </row>
    <row r="10" spans="1:5" ht="21">
      <c r="A10" s="134" t="s">
        <v>1911</v>
      </c>
      <c r="B10" s="135" t="s">
        <v>1935</v>
      </c>
      <c r="C10" s="136" t="s">
        <v>2046</v>
      </c>
      <c r="D10" s="135" t="s">
        <v>1936</v>
      </c>
      <c r="E10" s="137">
        <v>80000</v>
      </c>
    </row>
    <row r="11" spans="1:5">
      <c r="A11" s="134" t="s">
        <v>1911</v>
      </c>
      <c r="B11" s="135" t="s">
        <v>1937</v>
      </c>
      <c r="C11" s="136" t="s">
        <v>1938</v>
      </c>
      <c r="D11" s="135" t="s">
        <v>1917</v>
      </c>
      <c r="E11" s="137">
        <v>3000</v>
      </c>
    </row>
    <row r="12" spans="1:5">
      <c r="A12" s="134" t="s">
        <v>1911</v>
      </c>
      <c r="B12" s="135" t="s">
        <v>1939</v>
      </c>
      <c r="C12" s="136" t="s">
        <v>1940</v>
      </c>
      <c r="D12" s="135" t="s">
        <v>1941</v>
      </c>
      <c r="E12" s="137">
        <v>70000</v>
      </c>
    </row>
    <row r="13" spans="1:5">
      <c r="A13" s="134" t="s">
        <v>1911</v>
      </c>
      <c r="B13" s="135" t="s">
        <v>1942</v>
      </c>
      <c r="C13" s="136" t="s">
        <v>1943</v>
      </c>
      <c r="D13" s="135" t="s">
        <v>1944</v>
      </c>
      <c r="E13" s="137">
        <v>65000</v>
      </c>
    </row>
    <row r="14" spans="1:5" ht="21">
      <c r="A14" s="134" t="s">
        <v>1911</v>
      </c>
      <c r="B14" s="135" t="s">
        <v>1945</v>
      </c>
      <c r="C14" s="136" t="s">
        <v>1946</v>
      </c>
      <c r="D14" s="135" t="s">
        <v>1947</v>
      </c>
      <c r="E14" s="137">
        <v>24000</v>
      </c>
    </row>
    <row r="15" spans="1:5">
      <c r="A15" s="134" t="s">
        <v>1911</v>
      </c>
      <c r="B15" s="135" t="s">
        <v>1948</v>
      </c>
      <c r="C15" s="136" t="s">
        <v>1949</v>
      </c>
      <c r="D15" s="135" t="s">
        <v>1917</v>
      </c>
      <c r="E15" s="137">
        <v>3500</v>
      </c>
    </row>
    <row r="16" spans="1:5">
      <c r="A16" s="134" t="s">
        <v>1911</v>
      </c>
      <c r="B16" s="135" t="s">
        <v>1950</v>
      </c>
      <c r="C16" s="136" t="s">
        <v>1951</v>
      </c>
      <c r="D16" s="139" t="s">
        <v>1952</v>
      </c>
      <c r="E16" s="137">
        <v>175000</v>
      </c>
    </row>
    <row r="17" spans="1:5" ht="21">
      <c r="A17" s="134" t="s">
        <v>1911</v>
      </c>
      <c r="B17" s="135" t="s">
        <v>1953</v>
      </c>
      <c r="C17" s="136" t="s">
        <v>1954</v>
      </c>
      <c r="D17" s="135" t="s">
        <v>1941</v>
      </c>
      <c r="E17" s="137">
        <v>50000</v>
      </c>
    </row>
    <row r="18" spans="1:5" ht="21">
      <c r="A18" s="134" t="s">
        <v>1911</v>
      </c>
      <c r="B18" s="135" t="s">
        <v>1955</v>
      </c>
      <c r="C18" s="136" t="s">
        <v>1956</v>
      </c>
      <c r="D18" s="135" t="s">
        <v>1941</v>
      </c>
      <c r="E18" s="137">
        <v>50000</v>
      </c>
    </row>
    <row r="19" spans="1:5" ht="21">
      <c r="A19" s="134" t="s">
        <v>1911</v>
      </c>
      <c r="B19" s="135" t="s">
        <v>1955</v>
      </c>
      <c r="C19" s="136" t="s">
        <v>1957</v>
      </c>
      <c r="D19" s="135" t="s">
        <v>1941</v>
      </c>
      <c r="E19" s="137">
        <v>40000</v>
      </c>
    </row>
    <row r="20" spans="1:5" ht="52.5">
      <c r="A20" s="134" t="s">
        <v>1911</v>
      </c>
      <c r="B20" s="135" t="s">
        <v>1958</v>
      </c>
      <c r="C20" s="136" t="s">
        <v>1959</v>
      </c>
      <c r="D20" s="135" t="s">
        <v>1960</v>
      </c>
      <c r="E20" s="137">
        <v>140000</v>
      </c>
    </row>
    <row r="21" spans="1:5">
      <c r="A21" s="134" t="s">
        <v>1911</v>
      </c>
      <c r="B21" s="135" t="s">
        <v>1961</v>
      </c>
      <c r="C21" s="136" t="s">
        <v>1962</v>
      </c>
      <c r="D21" s="135" t="s">
        <v>1963</v>
      </c>
      <c r="E21" s="137">
        <v>70000</v>
      </c>
    </row>
    <row r="22" spans="1:5">
      <c r="A22" s="134" t="s">
        <v>1911</v>
      </c>
      <c r="B22" s="135" t="s">
        <v>1964</v>
      </c>
      <c r="C22" s="136" t="s">
        <v>1965</v>
      </c>
      <c r="D22" s="135" t="s">
        <v>1966</v>
      </c>
      <c r="E22" s="137">
        <v>90000</v>
      </c>
    </row>
    <row r="23" spans="1:5" ht="21">
      <c r="A23" s="134" t="s">
        <v>1911</v>
      </c>
      <c r="B23" s="135" t="s">
        <v>1967</v>
      </c>
      <c r="C23" s="136" t="s">
        <v>1968</v>
      </c>
      <c r="D23" s="135" t="s">
        <v>1941</v>
      </c>
      <c r="E23" s="137">
        <v>25000</v>
      </c>
    </row>
    <row r="24" spans="1:5" ht="21">
      <c r="A24" s="134" t="s">
        <v>1911</v>
      </c>
      <c r="B24" s="135" t="s">
        <v>1967</v>
      </c>
      <c r="C24" s="136" t="s">
        <v>1969</v>
      </c>
      <c r="D24" s="135" t="s">
        <v>1941</v>
      </c>
      <c r="E24" s="137">
        <v>25000</v>
      </c>
    </row>
    <row r="25" spans="1:5" ht="21">
      <c r="A25" s="134" t="s">
        <v>1911</v>
      </c>
      <c r="B25" s="135" t="s">
        <v>1970</v>
      </c>
      <c r="C25" s="136" t="s">
        <v>1971</v>
      </c>
      <c r="D25" s="135" t="s">
        <v>1972</v>
      </c>
      <c r="E25" s="137">
        <v>90000</v>
      </c>
    </row>
    <row r="26" spans="1:5">
      <c r="A26" s="134" t="s">
        <v>1911</v>
      </c>
      <c r="B26" s="135" t="s">
        <v>1973</v>
      </c>
      <c r="C26" s="136" t="s">
        <v>1974</v>
      </c>
      <c r="D26" s="135" t="s">
        <v>1966</v>
      </c>
      <c r="E26" s="137">
        <v>8500</v>
      </c>
    </row>
    <row r="27" spans="1:5">
      <c r="A27" s="134" t="s">
        <v>1911</v>
      </c>
      <c r="B27" s="135" t="s">
        <v>1975</v>
      </c>
      <c r="C27" s="136" t="s">
        <v>1976</v>
      </c>
      <c r="D27" s="135" t="s">
        <v>1977</v>
      </c>
      <c r="E27" s="137">
        <v>55000</v>
      </c>
    </row>
    <row r="28" spans="1:5">
      <c r="A28" s="134" t="s">
        <v>1911</v>
      </c>
      <c r="B28" s="135" t="s">
        <v>1978</v>
      </c>
      <c r="C28" s="136" t="s">
        <v>1979</v>
      </c>
      <c r="D28" s="135" t="s">
        <v>1980</v>
      </c>
      <c r="E28" s="137">
        <v>16000</v>
      </c>
    </row>
    <row r="29" spans="1:5">
      <c r="A29" s="134" t="s">
        <v>1911</v>
      </c>
      <c r="B29" s="135" t="s">
        <v>1981</v>
      </c>
      <c r="C29" s="136" t="s">
        <v>1982</v>
      </c>
      <c r="D29" s="135" t="s">
        <v>1917</v>
      </c>
      <c r="E29" s="137">
        <v>75000</v>
      </c>
    </row>
    <row r="30" spans="1:5">
      <c r="A30" s="134" t="s">
        <v>1911</v>
      </c>
      <c r="B30" s="135" t="s">
        <v>1983</v>
      </c>
      <c r="C30" s="136" t="s">
        <v>1984</v>
      </c>
      <c r="D30" s="135" t="s">
        <v>1917</v>
      </c>
      <c r="E30" s="137">
        <v>6000</v>
      </c>
    </row>
    <row r="31" spans="1:5">
      <c r="A31" s="134" t="s">
        <v>1911</v>
      </c>
      <c r="B31" s="135" t="s">
        <v>1983</v>
      </c>
      <c r="C31" s="136" t="s">
        <v>1985</v>
      </c>
      <c r="D31" s="135" t="s">
        <v>1917</v>
      </c>
      <c r="E31" s="137">
        <v>6000</v>
      </c>
    </row>
    <row r="32" spans="1:5">
      <c r="A32" s="134" t="s">
        <v>1911</v>
      </c>
      <c r="B32" s="135" t="s">
        <v>1983</v>
      </c>
      <c r="C32" s="136" t="s">
        <v>1986</v>
      </c>
      <c r="D32" s="135" t="s">
        <v>1917</v>
      </c>
      <c r="E32" s="137">
        <v>7000</v>
      </c>
    </row>
    <row r="33" spans="1:5">
      <c r="A33" s="134" t="s">
        <v>1911</v>
      </c>
      <c r="B33" s="135" t="s">
        <v>1983</v>
      </c>
      <c r="C33" s="136" t="s">
        <v>1987</v>
      </c>
      <c r="D33" s="135" t="s">
        <v>1917</v>
      </c>
      <c r="E33" s="137">
        <v>5500</v>
      </c>
    </row>
    <row r="34" spans="1:5">
      <c r="A34" s="134" t="s">
        <v>1911</v>
      </c>
      <c r="B34" s="135" t="s">
        <v>1983</v>
      </c>
      <c r="C34" s="136" t="s">
        <v>1987</v>
      </c>
      <c r="D34" s="135" t="s">
        <v>1917</v>
      </c>
      <c r="E34" s="137">
        <v>5500</v>
      </c>
    </row>
    <row r="35" spans="1:5">
      <c r="A35" s="134" t="s">
        <v>1911</v>
      </c>
      <c r="B35" s="135" t="s">
        <v>1988</v>
      </c>
      <c r="C35" s="136" t="s">
        <v>2350</v>
      </c>
      <c r="D35" s="135" t="s">
        <v>1989</v>
      </c>
      <c r="E35" s="137">
        <v>47000</v>
      </c>
    </row>
    <row r="36" spans="1:5">
      <c r="A36" s="134" t="s">
        <v>1911</v>
      </c>
      <c r="B36" s="135" t="s">
        <v>1990</v>
      </c>
      <c r="C36" s="136" t="s">
        <v>1991</v>
      </c>
      <c r="D36" s="135" t="s">
        <v>1992</v>
      </c>
      <c r="E36" s="137">
        <v>260000</v>
      </c>
    </row>
    <row r="37" spans="1:5">
      <c r="A37" s="134" t="s">
        <v>1911</v>
      </c>
      <c r="B37" s="135" t="s">
        <v>1993</v>
      </c>
      <c r="C37" s="136" t="s">
        <v>1994</v>
      </c>
      <c r="D37" s="135" t="s">
        <v>1995</v>
      </c>
      <c r="E37" s="137">
        <v>120000</v>
      </c>
    </row>
    <row r="38" spans="1:5">
      <c r="A38" s="134" t="s">
        <v>1911</v>
      </c>
      <c r="B38" s="135" t="s">
        <v>1996</v>
      </c>
      <c r="C38" s="136" t="s">
        <v>1997</v>
      </c>
      <c r="D38" s="135" t="s">
        <v>1917</v>
      </c>
      <c r="E38" s="137">
        <v>430000</v>
      </c>
    </row>
    <row r="39" spans="1:5">
      <c r="A39" s="134" t="s">
        <v>1911</v>
      </c>
      <c r="B39" s="135" t="s">
        <v>1998</v>
      </c>
      <c r="C39" s="136" t="s">
        <v>1999</v>
      </c>
      <c r="D39" s="135" t="s">
        <v>1917</v>
      </c>
      <c r="E39" s="137">
        <v>135000</v>
      </c>
    </row>
    <row r="40" spans="1:5">
      <c r="A40" s="134" t="s">
        <v>1911</v>
      </c>
      <c r="B40" s="135" t="s">
        <v>2000</v>
      </c>
      <c r="C40" s="136" t="s">
        <v>2001</v>
      </c>
      <c r="D40" s="135" t="s">
        <v>2002</v>
      </c>
      <c r="E40" s="137">
        <v>110000</v>
      </c>
    </row>
    <row r="41" spans="1:5">
      <c r="A41" s="134" t="s">
        <v>1911</v>
      </c>
      <c r="B41" s="135" t="s">
        <v>2000</v>
      </c>
      <c r="C41" s="136" t="s">
        <v>2003</v>
      </c>
      <c r="D41" s="135" t="s">
        <v>2002</v>
      </c>
      <c r="E41" s="137">
        <v>100000</v>
      </c>
    </row>
    <row r="42" spans="1:5">
      <c r="A42" s="134" t="s">
        <v>1911</v>
      </c>
      <c r="B42" s="135" t="s">
        <v>2000</v>
      </c>
      <c r="C42" s="136" t="s">
        <v>2004</v>
      </c>
      <c r="D42" s="135" t="s">
        <v>2005</v>
      </c>
      <c r="E42" s="137">
        <v>250000</v>
      </c>
    </row>
    <row r="43" spans="1:5">
      <c r="A43" s="134" t="s">
        <v>1911</v>
      </c>
      <c r="B43" s="135" t="s">
        <v>2006</v>
      </c>
      <c r="C43" s="136" t="s">
        <v>2007</v>
      </c>
      <c r="D43" s="135" t="s">
        <v>2008</v>
      </c>
      <c r="E43" s="137">
        <v>47000</v>
      </c>
    </row>
    <row r="44" spans="1:5" ht="73.5">
      <c r="A44" s="134" t="s">
        <v>2012</v>
      </c>
      <c r="B44" s="140" t="s">
        <v>2009</v>
      </c>
      <c r="C44" s="138" t="s">
        <v>2047</v>
      </c>
      <c r="D44" s="140" t="s">
        <v>1917</v>
      </c>
      <c r="E44" s="137">
        <v>11500000</v>
      </c>
    </row>
    <row r="45" spans="1:5">
      <c r="A45" s="134" t="s">
        <v>1911</v>
      </c>
      <c r="B45" s="135" t="s">
        <v>2010</v>
      </c>
      <c r="C45" s="136" t="s">
        <v>2011</v>
      </c>
      <c r="D45" s="135" t="s">
        <v>1917</v>
      </c>
      <c r="E45" s="137">
        <v>130000</v>
      </c>
    </row>
    <row r="46" spans="1:5">
      <c r="A46" s="134" t="s">
        <v>2020</v>
      </c>
      <c r="B46" s="140" t="s">
        <v>2014</v>
      </c>
      <c r="C46" s="136" t="s">
        <v>2015</v>
      </c>
      <c r="D46" s="135" t="s">
        <v>1917</v>
      </c>
      <c r="E46" s="137">
        <v>2300</v>
      </c>
    </row>
    <row r="47" spans="1:5">
      <c r="A47" s="134" t="s">
        <v>2020</v>
      </c>
      <c r="B47" s="140" t="s">
        <v>2016</v>
      </c>
      <c r="C47" s="136" t="s">
        <v>2017</v>
      </c>
      <c r="D47" s="135" t="s">
        <v>2021</v>
      </c>
      <c r="E47" s="137">
        <v>22000</v>
      </c>
    </row>
    <row r="48" spans="1:5" ht="21">
      <c r="A48" s="134" t="s">
        <v>2020</v>
      </c>
      <c r="B48" s="140" t="s">
        <v>2018</v>
      </c>
      <c r="C48" s="136" t="s">
        <v>2019</v>
      </c>
      <c r="D48" s="135" t="s">
        <v>1917</v>
      </c>
      <c r="E48" s="137">
        <v>20000</v>
      </c>
    </row>
    <row r="49" spans="1:16384" s="119" customFormat="1" ht="94.5">
      <c r="A49" s="134" t="s">
        <v>2020</v>
      </c>
      <c r="B49" s="140" t="s">
        <v>2022</v>
      </c>
      <c r="C49" s="136" t="s">
        <v>2023</v>
      </c>
      <c r="D49" s="134" t="s">
        <v>2024</v>
      </c>
      <c r="E49" s="141">
        <v>13000</v>
      </c>
    </row>
    <row r="50" spans="1:16384" s="119" customFormat="1">
      <c r="A50" s="134" t="s">
        <v>2020</v>
      </c>
      <c r="B50" s="138" t="s">
        <v>2037</v>
      </c>
      <c r="C50" s="138" t="s">
        <v>2038</v>
      </c>
      <c r="D50" s="142" t="s">
        <v>2024</v>
      </c>
      <c r="E50" s="137">
        <v>7800</v>
      </c>
      <c r="F50" s="120"/>
      <c r="G50" s="121"/>
      <c r="H50" s="120"/>
      <c r="I50" s="121"/>
      <c r="J50" s="120"/>
      <c r="K50" s="121"/>
      <c r="L50" s="120"/>
      <c r="M50" s="121"/>
      <c r="N50" s="120"/>
      <c r="O50" s="121"/>
      <c r="P50" s="120"/>
      <c r="Q50" s="121"/>
      <c r="R50" s="120"/>
      <c r="S50" s="121"/>
      <c r="T50" s="120"/>
      <c r="U50" s="121"/>
      <c r="V50" s="120"/>
      <c r="W50" s="121"/>
      <c r="X50" s="120"/>
      <c r="Y50" s="121"/>
      <c r="Z50" s="120"/>
      <c r="AA50" s="121"/>
      <c r="AB50" s="120"/>
      <c r="AC50" s="121"/>
      <c r="AD50" s="120"/>
      <c r="AE50" s="121"/>
      <c r="AF50" s="120"/>
      <c r="AG50" s="121"/>
      <c r="AH50" s="120"/>
      <c r="AI50" s="121"/>
      <c r="AJ50" s="120"/>
      <c r="AK50" s="121"/>
      <c r="AL50" s="120"/>
      <c r="AM50" s="121"/>
      <c r="AN50" s="120"/>
      <c r="AO50" s="121"/>
      <c r="AP50" s="120"/>
      <c r="AQ50" s="121"/>
      <c r="AR50" s="120"/>
      <c r="AS50" s="121"/>
      <c r="AT50" s="120"/>
      <c r="AU50" s="121"/>
      <c r="AV50" s="120"/>
      <c r="AW50" s="121"/>
      <c r="AX50" s="120"/>
      <c r="AY50" s="121"/>
      <c r="AZ50" s="120"/>
      <c r="BA50" s="121"/>
      <c r="BB50" s="120"/>
      <c r="BC50" s="121"/>
      <c r="BD50" s="120"/>
      <c r="BE50" s="121"/>
      <c r="BF50" s="120"/>
      <c r="BG50" s="121"/>
      <c r="BH50" s="120"/>
      <c r="BI50" s="121"/>
      <c r="BJ50" s="120"/>
      <c r="BK50" s="121"/>
      <c r="BL50" s="120"/>
      <c r="BM50" s="121"/>
      <c r="BN50" s="120"/>
      <c r="BO50" s="121"/>
      <c r="BP50" s="120"/>
      <c r="BQ50" s="121"/>
      <c r="BR50" s="120"/>
      <c r="BS50" s="121"/>
      <c r="BT50" s="120"/>
      <c r="BU50" s="121"/>
      <c r="BV50" s="120"/>
      <c r="BW50" s="121"/>
      <c r="BX50" s="120"/>
      <c r="BY50" s="121"/>
      <c r="BZ50" s="120"/>
      <c r="CA50" s="121"/>
      <c r="CB50" s="120"/>
      <c r="CC50" s="121"/>
      <c r="CD50" s="120"/>
      <c r="CE50" s="121"/>
      <c r="CF50" s="120"/>
      <c r="CG50" s="121"/>
      <c r="CH50" s="120"/>
      <c r="CI50" s="121"/>
      <c r="CJ50" s="120"/>
      <c r="CK50" s="121"/>
      <c r="CL50" s="120"/>
      <c r="CM50" s="121"/>
      <c r="CN50" s="120"/>
      <c r="CO50" s="121"/>
      <c r="CP50" s="120"/>
      <c r="CQ50" s="121"/>
      <c r="CR50" s="120"/>
      <c r="CS50" s="121"/>
      <c r="CT50" s="120"/>
      <c r="CU50" s="121"/>
      <c r="CV50" s="120"/>
      <c r="CW50" s="121"/>
      <c r="CX50" s="120"/>
      <c r="CY50" s="121"/>
      <c r="CZ50" s="120"/>
      <c r="DA50" s="121"/>
      <c r="DB50" s="120"/>
      <c r="DC50" s="121"/>
      <c r="DD50" s="120"/>
      <c r="DE50" s="121"/>
      <c r="DF50" s="120"/>
      <c r="DG50" s="121"/>
      <c r="DH50" s="120"/>
      <c r="DI50" s="121"/>
      <c r="DJ50" s="120"/>
      <c r="DK50" s="121"/>
      <c r="DL50" s="120"/>
      <c r="DM50" s="121"/>
      <c r="DN50" s="120"/>
      <c r="DO50" s="121"/>
      <c r="DP50" s="120"/>
      <c r="DQ50" s="121"/>
      <c r="DR50" s="120"/>
      <c r="DS50" s="121"/>
      <c r="DT50" s="120"/>
      <c r="DU50" s="121"/>
      <c r="DV50" s="120"/>
      <c r="DW50" s="121"/>
      <c r="DX50" s="120"/>
      <c r="DY50" s="121"/>
      <c r="DZ50" s="120"/>
      <c r="EA50" s="121"/>
      <c r="EB50" s="120"/>
      <c r="EC50" s="121"/>
      <c r="ED50" s="120"/>
      <c r="EE50" s="121"/>
      <c r="EF50" s="120"/>
      <c r="EG50" s="121"/>
      <c r="EH50" s="120"/>
      <c r="EI50" s="121"/>
      <c r="EJ50" s="120"/>
      <c r="EK50" s="121"/>
      <c r="EL50" s="120"/>
      <c r="EM50" s="121"/>
      <c r="EN50" s="120"/>
      <c r="EO50" s="121"/>
      <c r="EP50" s="120"/>
      <c r="EQ50" s="121"/>
      <c r="ER50" s="120"/>
      <c r="ES50" s="121"/>
      <c r="ET50" s="120"/>
      <c r="EU50" s="121"/>
      <c r="EV50" s="120"/>
      <c r="EW50" s="121"/>
      <c r="EX50" s="120"/>
      <c r="EY50" s="121"/>
      <c r="EZ50" s="120"/>
      <c r="FA50" s="121"/>
      <c r="FB50" s="120"/>
      <c r="FC50" s="121"/>
      <c r="FD50" s="120"/>
      <c r="FE50" s="121"/>
      <c r="FF50" s="120"/>
      <c r="FG50" s="121"/>
      <c r="FH50" s="120"/>
      <c r="FI50" s="121"/>
      <c r="FJ50" s="120"/>
      <c r="FK50" s="121"/>
      <c r="FL50" s="120"/>
      <c r="FM50" s="121"/>
      <c r="FN50" s="120"/>
      <c r="FO50" s="121"/>
      <c r="FP50" s="120"/>
      <c r="FQ50" s="121"/>
      <c r="FR50" s="120"/>
      <c r="FS50" s="121"/>
      <c r="FT50" s="120"/>
      <c r="FU50" s="121"/>
      <c r="FV50" s="120"/>
      <c r="FW50" s="121"/>
      <c r="FX50" s="120"/>
      <c r="FY50" s="121"/>
      <c r="FZ50" s="120"/>
      <c r="GA50" s="121"/>
      <c r="GB50" s="120"/>
      <c r="GC50" s="121"/>
      <c r="GD50" s="120"/>
      <c r="GE50" s="121"/>
      <c r="GF50" s="120"/>
      <c r="GG50" s="121"/>
      <c r="GH50" s="120"/>
      <c r="GI50" s="121"/>
      <c r="GJ50" s="120"/>
      <c r="GK50" s="121"/>
      <c r="GL50" s="120"/>
      <c r="GM50" s="121"/>
      <c r="GN50" s="120"/>
      <c r="GO50" s="121"/>
      <c r="GP50" s="120"/>
      <c r="GQ50" s="121"/>
      <c r="GR50" s="120"/>
      <c r="GS50" s="121"/>
      <c r="GT50" s="120"/>
      <c r="GU50" s="121"/>
      <c r="GV50" s="120"/>
      <c r="GW50" s="121"/>
      <c r="GX50" s="120"/>
      <c r="GY50" s="121"/>
      <c r="GZ50" s="120"/>
      <c r="HA50" s="121"/>
      <c r="HB50" s="120"/>
      <c r="HC50" s="121"/>
      <c r="HD50" s="120"/>
      <c r="HE50" s="121"/>
      <c r="HF50" s="120"/>
      <c r="HG50" s="121"/>
      <c r="HH50" s="120"/>
      <c r="HI50" s="121"/>
      <c r="HJ50" s="120"/>
      <c r="HK50" s="121"/>
      <c r="HL50" s="120"/>
      <c r="HM50" s="121"/>
      <c r="HN50" s="120"/>
      <c r="HO50" s="121"/>
      <c r="HP50" s="120"/>
      <c r="HQ50" s="121"/>
      <c r="HR50" s="120"/>
      <c r="HS50" s="121"/>
      <c r="HT50" s="120"/>
      <c r="HU50" s="121"/>
      <c r="HV50" s="120"/>
      <c r="HW50" s="121"/>
      <c r="HX50" s="120"/>
      <c r="HY50" s="121"/>
      <c r="HZ50" s="120"/>
      <c r="IA50" s="121"/>
      <c r="IB50" s="120"/>
      <c r="IC50" s="121"/>
      <c r="ID50" s="120"/>
      <c r="IE50" s="121"/>
      <c r="IF50" s="120"/>
      <c r="IG50" s="121"/>
      <c r="IH50" s="120"/>
      <c r="II50" s="121"/>
      <c r="IJ50" s="120"/>
      <c r="IK50" s="121"/>
      <c r="IL50" s="120"/>
      <c r="IM50" s="121"/>
      <c r="IN50" s="120"/>
      <c r="IO50" s="121"/>
      <c r="IP50" s="120"/>
      <c r="IQ50" s="121"/>
      <c r="IR50" s="120"/>
      <c r="IS50" s="121"/>
      <c r="IT50" s="120"/>
      <c r="IU50" s="121"/>
      <c r="IV50" s="120"/>
      <c r="IW50" s="121"/>
      <c r="IX50" s="120"/>
      <c r="IY50" s="121"/>
      <c r="IZ50" s="120"/>
      <c r="JA50" s="121"/>
      <c r="JB50" s="120"/>
      <c r="JC50" s="121"/>
      <c r="JD50" s="120"/>
      <c r="JE50" s="121"/>
      <c r="JF50" s="120"/>
      <c r="JG50" s="121"/>
      <c r="JH50" s="120"/>
      <c r="JI50" s="121"/>
      <c r="JJ50" s="120"/>
      <c r="JK50" s="121"/>
      <c r="JL50" s="120"/>
      <c r="JM50" s="121"/>
      <c r="JN50" s="120"/>
      <c r="JO50" s="121"/>
      <c r="JP50" s="120"/>
      <c r="JQ50" s="121"/>
      <c r="JR50" s="120"/>
      <c r="JS50" s="121"/>
      <c r="JT50" s="120"/>
      <c r="JU50" s="121"/>
      <c r="JV50" s="120"/>
      <c r="JW50" s="121"/>
      <c r="JX50" s="120"/>
      <c r="JY50" s="121"/>
      <c r="JZ50" s="120"/>
      <c r="KA50" s="121"/>
      <c r="KB50" s="120"/>
      <c r="KC50" s="121"/>
      <c r="KD50" s="120"/>
      <c r="KE50" s="121"/>
      <c r="KF50" s="120"/>
      <c r="KG50" s="121"/>
      <c r="KH50" s="120"/>
      <c r="KI50" s="121"/>
      <c r="KJ50" s="120"/>
      <c r="KK50" s="121"/>
      <c r="KL50" s="120"/>
      <c r="KM50" s="121"/>
      <c r="KN50" s="120"/>
      <c r="KO50" s="121"/>
      <c r="KP50" s="120"/>
      <c r="KQ50" s="121"/>
      <c r="KR50" s="120"/>
      <c r="KS50" s="121"/>
      <c r="KT50" s="120"/>
      <c r="KU50" s="121"/>
      <c r="KV50" s="120"/>
      <c r="KW50" s="121"/>
      <c r="KX50" s="120"/>
      <c r="KY50" s="121"/>
      <c r="KZ50" s="120"/>
      <c r="LA50" s="121"/>
      <c r="LB50" s="120"/>
      <c r="LC50" s="121"/>
      <c r="LD50" s="120"/>
      <c r="LE50" s="121"/>
      <c r="LF50" s="120"/>
      <c r="LG50" s="121"/>
      <c r="LH50" s="120"/>
      <c r="LI50" s="121"/>
      <c r="LJ50" s="120"/>
      <c r="LK50" s="121"/>
      <c r="LL50" s="120"/>
      <c r="LM50" s="121"/>
      <c r="LN50" s="120"/>
      <c r="LO50" s="121"/>
      <c r="LP50" s="120"/>
      <c r="LQ50" s="121"/>
      <c r="LR50" s="120"/>
      <c r="LS50" s="121"/>
      <c r="LT50" s="120"/>
      <c r="LU50" s="121"/>
      <c r="LV50" s="120"/>
      <c r="LW50" s="121"/>
      <c r="LX50" s="120"/>
      <c r="LY50" s="121"/>
      <c r="LZ50" s="120"/>
      <c r="MA50" s="121"/>
      <c r="MB50" s="120"/>
      <c r="MC50" s="121"/>
      <c r="MD50" s="120"/>
      <c r="ME50" s="121"/>
      <c r="MF50" s="120"/>
      <c r="MG50" s="121"/>
      <c r="MH50" s="120"/>
      <c r="MI50" s="121"/>
      <c r="MJ50" s="120"/>
      <c r="MK50" s="121"/>
      <c r="ML50" s="120"/>
      <c r="MM50" s="121"/>
      <c r="MN50" s="120"/>
      <c r="MO50" s="121"/>
      <c r="MP50" s="120"/>
      <c r="MQ50" s="121"/>
      <c r="MR50" s="120"/>
      <c r="MS50" s="121"/>
      <c r="MT50" s="120"/>
      <c r="MU50" s="121"/>
      <c r="MV50" s="120"/>
      <c r="MW50" s="121"/>
      <c r="MX50" s="120"/>
      <c r="MY50" s="121"/>
      <c r="MZ50" s="120"/>
      <c r="NA50" s="121"/>
      <c r="NB50" s="120"/>
      <c r="NC50" s="121"/>
      <c r="ND50" s="120"/>
      <c r="NE50" s="121"/>
      <c r="NF50" s="120"/>
      <c r="NG50" s="121"/>
      <c r="NH50" s="120"/>
      <c r="NI50" s="121"/>
      <c r="NJ50" s="120"/>
      <c r="NK50" s="121"/>
      <c r="NL50" s="120"/>
      <c r="NM50" s="121"/>
      <c r="NN50" s="120"/>
      <c r="NO50" s="121"/>
      <c r="NP50" s="120"/>
      <c r="NQ50" s="121"/>
      <c r="NR50" s="120"/>
      <c r="NS50" s="121"/>
      <c r="NT50" s="120"/>
      <c r="NU50" s="121"/>
      <c r="NV50" s="120"/>
      <c r="NW50" s="121"/>
      <c r="NX50" s="120"/>
      <c r="NY50" s="121"/>
      <c r="NZ50" s="120"/>
      <c r="OA50" s="121"/>
      <c r="OB50" s="120"/>
      <c r="OC50" s="121"/>
      <c r="OD50" s="120"/>
      <c r="OE50" s="121"/>
      <c r="OF50" s="120"/>
      <c r="OG50" s="121"/>
      <c r="OH50" s="120"/>
      <c r="OI50" s="121"/>
      <c r="OJ50" s="120"/>
      <c r="OK50" s="121"/>
      <c r="OL50" s="120"/>
      <c r="OM50" s="121"/>
      <c r="ON50" s="120"/>
      <c r="OO50" s="121"/>
      <c r="OP50" s="120"/>
      <c r="OQ50" s="121"/>
      <c r="OR50" s="120"/>
      <c r="OS50" s="121"/>
      <c r="OT50" s="120"/>
      <c r="OU50" s="121"/>
      <c r="OV50" s="120"/>
      <c r="OW50" s="121"/>
      <c r="OX50" s="120"/>
      <c r="OY50" s="121"/>
      <c r="OZ50" s="120"/>
      <c r="PA50" s="121"/>
      <c r="PB50" s="120"/>
      <c r="PC50" s="121"/>
      <c r="PD50" s="120"/>
      <c r="PE50" s="121"/>
      <c r="PF50" s="120"/>
      <c r="PG50" s="121"/>
      <c r="PH50" s="120"/>
      <c r="PI50" s="121"/>
      <c r="PJ50" s="120"/>
      <c r="PK50" s="121"/>
      <c r="PL50" s="120"/>
      <c r="PM50" s="121"/>
      <c r="PN50" s="120"/>
      <c r="PO50" s="121"/>
      <c r="PP50" s="120"/>
      <c r="PQ50" s="121"/>
      <c r="PR50" s="120"/>
      <c r="PS50" s="121"/>
      <c r="PT50" s="120"/>
      <c r="PU50" s="121"/>
      <c r="PV50" s="120"/>
      <c r="PW50" s="121"/>
      <c r="PX50" s="120"/>
      <c r="PY50" s="121"/>
      <c r="PZ50" s="120"/>
      <c r="QA50" s="121"/>
      <c r="QB50" s="120"/>
      <c r="QC50" s="121"/>
      <c r="QD50" s="120"/>
      <c r="QE50" s="121"/>
      <c r="QF50" s="120"/>
      <c r="QG50" s="121"/>
      <c r="QH50" s="120"/>
      <c r="QI50" s="121"/>
      <c r="QJ50" s="120"/>
      <c r="QK50" s="121"/>
      <c r="QL50" s="120"/>
      <c r="QM50" s="121"/>
      <c r="QN50" s="120"/>
      <c r="QO50" s="121"/>
      <c r="QP50" s="120"/>
      <c r="QQ50" s="121"/>
      <c r="QR50" s="120"/>
      <c r="QS50" s="121"/>
      <c r="QT50" s="120"/>
      <c r="QU50" s="121"/>
      <c r="QV50" s="120"/>
      <c r="QW50" s="121"/>
      <c r="QX50" s="120"/>
      <c r="QY50" s="121"/>
      <c r="QZ50" s="120"/>
      <c r="RA50" s="121"/>
      <c r="RB50" s="120"/>
      <c r="RC50" s="121"/>
      <c r="RD50" s="120"/>
      <c r="RE50" s="121"/>
      <c r="RF50" s="120"/>
      <c r="RG50" s="121"/>
      <c r="RH50" s="120"/>
      <c r="RI50" s="121"/>
      <c r="RJ50" s="120"/>
      <c r="RK50" s="121"/>
      <c r="RL50" s="120"/>
      <c r="RM50" s="121"/>
      <c r="RN50" s="120"/>
      <c r="RO50" s="121"/>
      <c r="RP50" s="120"/>
      <c r="RQ50" s="121"/>
      <c r="RR50" s="120"/>
      <c r="RS50" s="121"/>
      <c r="RT50" s="120"/>
      <c r="RU50" s="121"/>
      <c r="RV50" s="120"/>
      <c r="RW50" s="121"/>
      <c r="RX50" s="120"/>
      <c r="RY50" s="121"/>
      <c r="RZ50" s="120"/>
      <c r="SA50" s="121"/>
      <c r="SB50" s="120"/>
      <c r="SC50" s="121"/>
      <c r="SD50" s="120"/>
      <c r="SE50" s="121"/>
      <c r="SF50" s="120"/>
      <c r="SG50" s="121"/>
      <c r="SH50" s="120"/>
      <c r="SI50" s="121"/>
      <c r="SJ50" s="120"/>
      <c r="SK50" s="121"/>
      <c r="SL50" s="120"/>
      <c r="SM50" s="121"/>
      <c r="SN50" s="120"/>
      <c r="SO50" s="121"/>
      <c r="SP50" s="120"/>
      <c r="SQ50" s="121"/>
      <c r="SR50" s="120"/>
      <c r="SS50" s="121"/>
      <c r="ST50" s="120"/>
      <c r="SU50" s="121"/>
      <c r="SV50" s="120"/>
      <c r="SW50" s="121"/>
      <c r="SX50" s="120"/>
      <c r="SY50" s="121"/>
      <c r="SZ50" s="120"/>
      <c r="TA50" s="121"/>
      <c r="TB50" s="120"/>
      <c r="TC50" s="121"/>
      <c r="TD50" s="120"/>
      <c r="TE50" s="121"/>
      <c r="TF50" s="120"/>
      <c r="TG50" s="121"/>
      <c r="TH50" s="120"/>
      <c r="TI50" s="121"/>
      <c r="TJ50" s="120"/>
      <c r="TK50" s="121"/>
      <c r="TL50" s="120"/>
      <c r="TM50" s="121"/>
      <c r="TN50" s="120"/>
      <c r="TO50" s="121"/>
      <c r="TP50" s="120"/>
      <c r="TQ50" s="121"/>
      <c r="TR50" s="120"/>
      <c r="TS50" s="121"/>
      <c r="TT50" s="120"/>
      <c r="TU50" s="121"/>
      <c r="TV50" s="120"/>
      <c r="TW50" s="121"/>
      <c r="TX50" s="120"/>
      <c r="TY50" s="121"/>
      <c r="TZ50" s="120"/>
      <c r="UA50" s="121"/>
      <c r="UB50" s="120"/>
      <c r="UC50" s="121"/>
      <c r="UD50" s="120"/>
      <c r="UE50" s="121"/>
      <c r="UF50" s="120"/>
      <c r="UG50" s="121"/>
      <c r="UH50" s="120"/>
      <c r="UI50" s="121"/>
      <c r="UJ50" s="120"/>
      <c r="UK50" s="121"/>
      <c r="UL50" s="120"/>
      <c r="UM50" s="121"/>
      <c r="UN50" s="120"/>
      <c r="UO50" s="121"/>
      <c r="UP50" s="120"/>
      <c r="UQ50" s="121"/>
      <c r="UR50" s="120"/>
      <c r="US50" s="121"/>
      <c r="UT50" s="120"/>
      <c r="UU50" s="121"/>
      <c r="UV50" s="120"/>
      <c r="UW50" s="121"/>
      <c r="UX50" s="120"/>
      <c r="UY50" s="121"/>
      <c r="UZ50" s="120"/>
      <c r="VA50" s="121"/>
      <c r="VB50" s="120"/>
      <c r="VC50" s="121"/>
      <c r="VD50" s="120"/>
      <c r="VE50" s="121"/>
      <c r="VF50" s="120"/>
      <c r="VG50" s="121"/>
      <c r="VH50" s="120"/>
      <c r="VI50" s="121"/>
      <c r="VJ50" s="120"/>
      <c r="VK50" s="121"/>
      <c r="VL50" s="120"/>
      <c r="VM50" s="121"/>
      <c r="VN50" s="120"/>
      <c r="VO50" s="121"/>
      <c r="VP50" s="120"/>
      <c r="VQ50" s="121"/>
      <c r="VR50" s="120"/>
      <c r="VS50" s="121"/>
      <c r="VT50" s="120"/>
      <c r="VU50" s="121"/>
      <c r="VV50" s="120"/>
      <c r="VW50" s="121"/>
      <c r="VX50" s="120"/>
      <c r="VY50" s="121"/>
      <c r="VZ50" s="120"/>
      <c r="WA50" s="121"/>
      <c r="WB50" s="120"/>
      <c r="WC50" s="121"/>
      <c r="WD50" s="120"/>
      <c r="WE50" s="121"/>
      <c r="WF50" s="120"/>
      <c r="WG50" s="121"/>
      <c r="WH50" s="120"/>
      <c r="WI50" s="121"/>
      <c r="WJ50" s="120"/>
      <c r="WK50" s="121"/>
      <c r="WL50" s="120"/>
      <c r="WM50" s="121"/>
      <c r="WN50" s="120"/>
      <c r="WO50" s="121"/>
      <c r="WP50" s="120"/>
      <c r="WQ50" s="121"/>
      <c r="WR50" s="120"/>
      <c r="WS50" s="121"/>
      <c r="WT50" s="120"/>
      <c r="WU50" s="121"/>
      <c r="WV50" s="120"/>
      <c r="WW50" s="121"/>
      <c r="WX50" s="120"/>
      <c r="WY50" s="121"/>
      <c r="WZ50" s="120"/>
      <c r="XA50" s="121"/>
      <c r="XB50" s="120"/>
      <c r="XC50" s="121"/>
      <c r="XD50" s="120"/>
      <c r="XE50" s="121"/>
      <c r="XF50" s="120"/>
      <c r="XG50" s="121"/>
      <c r="XH50" s="120"/>
      <c r="XI50" s="121"/>
      <c r="XJ50" s="120"/>
      <c r="XK50" s="121"/>
      <c r="XL50" s="120"/>
      <c r="XM50" s="121"/>
      <c r="XN50" s="120"/>
      <c r="XO50" s="121"/>
      <c r="XP50" s="120"/>
      <c r="XQ50" s="121"/>
      <c r="XR50" s="120"/>
      <c r="XS50" s="121"/>
      <c r="XT50" s="120"/>
      <c r="XU50" s="121"/>
      <c r="XV50" s="120"/>
      <c r="XW50" s="121"/>
      <c r="XX50" s="120"/>
      <c r="XY50" s="121"/>
      <c r="XZ50" s="120"/>
      <c r="YA50" s="121"/>
      <c r="YB50" s="120"/>
      <c r="YC50" s="121"/>
      <c r="YD50" s="120"/>
      <c r="YE50" s="121"/>
      <c r="YF50" s="120"/>
      <c r="YG50" s="121"/>
      <c r="YH50" s="120"/>
      <c r="YI50" s="121"/>
      <c r="YJ50" s="120"/>
      <c r="YK50" s="121"/>
      <c r="YL50" s="120"/>
      <c r="YM50" s="121"/>
      <c r="YN50" s="120"/>
      <c r="YO50" s="121"/>
      <c r="YP50" s="120"/>
      <c r="YQ50" s="121"/>
      <c r="YR50" s="120"/>
      <c r="YS50" s="121"/>
      <c r="YT50" s="120"/>
      <c r="YU50" s="121"/>
      <c r="YV50" s="120"/>
      <c r="YW50" s="121"/>
      <c r="YX50" s="120"/>
      <c r="YY50" s="121"/>
      <c r="YZ50" s="120"/>
      <c r="ZA50" s="121"/>
      <c r="ZB50" s="120"/>
      <c r="ZC50" s="121"/>
      <c r="ZD50" s="120"/>
      <c r="ZE50" s="121"/>
      <c r="ZF50" s="120"/>
      <c r="ZG50" s="121"/>
      <c r="ZH50" s="120"/>
      <c r="ZI50" s="121"/>
      <c r="ZJ50" s="120"/>
      <c r="ZK50" s="121"/>
      <c r="ZL50" s="120"/>
      <c r="ZM50" s="121"/>
      <c r="ZN50" s="120"/>
      <c r="ZO50" s="121"/>
      <c r="ZP50" s="120"/>
      <c r="ZQ50" s="121"/>
      <c r="ZR50" s="120"/>
      <c r="ZS50" s="121"/>
      <c r="ZT50" s="120"/>
      <c r="ZU50" s="121"/>
      <c r="ZV50" s="120"/>
      <c r="ZW50" s="121"/>
      <c r="ZX50" s="120"/>
      <c r="ZY50" s="121"/>
      <c r="ZZ50" s="120"/>
      <c r="AAA50" s="121"/>
      <c r="AAB50" s="120"/>
      <c r="AAC50" s="121"/>
      <c r="AAD50" s="120"/>
      <c r="AAE50" s="121"/>
      <c r="AAF50" s="120"/>
      <c r="AAG50" s="121"/>
      <c r="AAH50" s="120"/>
      <c r="AAI50" s="121"/>
      <c r="AAJ50" s="120"/>
      <c r="AAK50" s="121"/>
      <c r="AAL50" s="120"/>
      <c r="AAM50" s="121"/>
      <c r="AAN50" s="120"/>
      <c r="AAO50" s="121"/>
      <c r="AAP50" s="120"/>
      <c r="AAQ50" s="121"/>
      <c r="AAR50" s="120"/>
      <c r="AAS50" s="121"/>
      <c r="AAT50" s="120"/>
      <c r="AAU50" s="121"/>
      <c r="AAV50" s="120"/>
      <c r="AAW50" s="121"/>
      <c r="AAX50" s="120"/>
      <c r="AAY50" s="121"/>
      <c r="AAZ50" s="120"/>
      <c r="ABA50" s="121"/>
      <c r="ABB50" s="120"/>
      <c r="ABC50" s="121"/>
      <c r="ABD50" s="120"/>
      <c r="ABE50" s="121"/>
      <c r="ABF50" s="120"/>
      <c r="ABG50" s="121"/>
      <c r="ABH50" s="120"/>
      <c r="ABI50" s="121"/>
      <c r="ABJ50" s="120"/>
      <c r="ABK50" s="121"/>
      <c r="ABL50" s="120"/>
      <c r="ABM50" s="121"/>
      <c r="ABN50" s="120"/>
      <c r="ABO50" s="121"/>
      <c r="ABP50" s="120"/>
      <c r="ABQ50" s="121"/>
      <c r="ABR50" s="120"/>
      <c r="ABS50" s="121"/>
      <c r="ABT50" s="120"/>
      <c r="ABU50" s="121"/>
      <c r="ABV50" s="120"/>
      <c r="ABW50" s="121"/>
      <c r="ABX50" s="120"/>
      <c r="ABY50" s="121"/>
      <c r="ABZ50" s="120"/>
      <c r="ACA50" s="121"/>
      <c r="ACB50" s="120"/>
      <c r="ACC50" s="121"/>
      <c r="ACD50" s="120"/>
      <c r="ACE50" s="121"/>
      <c r="ACF50" s="120"/>
      <c r="ACG50" s="121"/>
      <c r="ACH50" s="120"/>
      <c r="ACI50" s="121"/>
      <c r="ACJ50" s="120"/>
      <c r="ACK50" s="121"/>
      <c r="ACL50" s="120"/>
      <c r="ACM50" s="121"/>
      <c r="ACN50" s="120"/>
      <c r="ACO50" s="121"/>
      <c r="ACP50" s="120"/>
      <c r="ACQ50" s="121"/>
      <c r="ACR50" s="120"/>
      <c r="ACS50" s="121"/>
      <c r="ACT50" s="120"/>
      <c r="ACU50" s="121"/>
      <c r="ACV50" s="120"/>
      <c r="ACW50" s="121"/>
      <c r="ACX50" s="120"/>
      <c r="ACY50" s="121"/>
      <c r="ACZ50" s="120"/>
      <c r="ADA50" s="121"/>
      <c r="ADB50" s="120"/>
      <c r="ADC50" s="121"/>
      <c r="ADD50" s="120"/>
      <c r="ADE50" s="121"/>
      <c r="ADF50" s="120"/>
      <c r="ADG50" s="121"/>
      <c r="ADH50" s="120"/>
      <c r="ADI50" s="121"/>
      <c r="ADJ50" s="120"/>
      <c r="ADK50" s="121"/>
      <c r="ADL50" s="120"/>
      <c r="ADM50" s="121"/>
      <c r="ADN50" s="120"/>
      <c r="ADO50" s="121"/>
      <c r="ADP50" s="120"/>
      <c r="ADQ50" s="121"/>
      <c r="ADR50" s="120"/>
      <c r="ADS50" s="121"/>
      <c r="ADT50" s="120"/>
      <c r="ADU50" s="121"/>
      <c r="ADV50" s="120"/>
      <c r="ADW50" s="121"/>
      <c r="ADX50" s="120"/>
      <c r="ADY50" s="121"/>
      <c r="ADZ50" s="120"/>
      <c r="AEA50" s="121"/>
      <c r="AEB50" s="120"/>
      <c r="AEC50" s="121"/>
      <c r="AED50" s="120"/>
      <c r="AEE50" s="121"/>
      <c r="AEF50" s="120"/>
      <c r="AEG50" s="121"/>
      <c r="AEH50" s="120"/>
      <c r="AEI50" s="121"/>
      <c r="AEJ50" s="120"/>
      <c r="AEK50" s="121"/>
      <c r="AEL50" s="120"/>
      <c r="AEM50" s="121"/>
      <c r="AEN50" s="120"/>
      <c r="AEO50" s="121"/>
      <c r="AEP50" s="120"/>
      <c r="AEQ50" s="121"/>
      <c r="AER50" s="120"/>
      <c r="AES50" s="121"/>
      <c r="AET50" s="120"/>
      <c r="AEU50" s="121"/>
      <c r="AEV50" s="120"/>
      <c r="AEW50" s="121"/>
      <c r="AEX50" s="120"/>
      <c r="AEY50" s="121"/>
      <c r="AEZ50" s="120"/>
      <c r="AFA50" s="121"/>
      <c r="AFB50" s="120"/>
      <c r="AFC50" s="121"/>
      <c r="AFD50" s="120"/>
      <c r="AFE50" s="121"/>
      <c r="AFF50" s="120"/>
      <c r="AFG50" s="121"/>
      <c r="AFH50" s="120"/>
      <c r="AFI50" s="121"/>
      <c r="AFJ50" s="120"/>
      <c r="AFK50" s="121"/>
      <c r="AFL50" s="120"/>
      <c r="AFM50" s="121"/>
      <c r="AFN50" s="120"/>
      <c r="AFO50" s="121"/>
      <c r="AFP50" s="120"/>
      <c r="AFQ50" s="121"/>
      <c r="AFR50" s="120"/>
      <c r="AFS50" s="121"/>
      <c r="AFT50" s="120"/>
      <c r="AFU50" s="121"/>
      <c r="AFV50" s="120"/>
      <c r="AFW50" s="121"/>
      <c r="AFX50" s="120"/>
      <c r="AFY50" s="121"/>
      <c r="AFZ50" s="120"/>
      <c r="AGA50" s="121"/>
      <c r="AGB50" s="120"/>
      <c r="AGC50" s="121"/>
      <c r="AGD50" s="120"/>
      <c r="AGE50" s="121"/>
      <c r="AGF50" s="120"/>
      <c r="AGG50" s="121"/>
      <c r="AGH50" s="120"/>
      <c r="AGI50" s="121"/>
      <c r="AGJ50" s="120"/>
      <c r="AGK50" s="121"/>
      <c r="AGL50" s="120"/>
      <c r="AGM50" s="121"/>
      <c r="AGN50" s="120"/>
      <c r="AGO50" s="121"/>
      <c r="AGP50" s="120"/>
      <c r="AGQ50" s="121"/>
      <c r="AGR50" s="120"/>
      <c r="AGS50" s="121"/>
      <c r="AGT50" s="120"/>
      <c r="AGU50" s="121"/>
      <c r="AGV50" s="120"/>
      <c r="AGW50" s="121"/>
      <c r="AGX50" s="120"/>
      <c r="AGY50" s="121"/>
      <c r="AGZ50" s="120"/>
      <c r="AHA50" s="121"/>
      <c r="AHB50" s="120"/>
      <c r="AHC50" s="121"/>
      <c r="AHD50" s="120"/>
      <c r="AHE50" s="121"/>
      <c r="AHF50" s="120"/>
      <c r="AHG50" s="121"/>
      <c r="AHH50" s="120"/>
      <c r="AHI50" s="121"/>
      <c r="AHJ50" s="120"/>
      <c r="AHK50" s="121"/>
      <c r="AHL50" s="120"/>
      <c r="AHM50" s="121"/>
      <c r="AHN50" s="120"/>
      <c r="AHO50" s="121"/>
      <c r="AHP50" s="120"/>
      <c r="AHQ50" s="121"/>
      <c r="AHR50" s="120"/>
      <c r="AHS50" s="121"/>
      <c r="AHT50" s="120"/>
      <c r="AHU50" s="121"/>
      <c r="AHV50" s="120"/>
      <c r="AHW50" s="121"/>
      <c r="AHX50" s="120"/>
      <c r="AHY50" s="121"/>
      <c r="AHZ50" s="120"/>
      <c r="AIA50" s="121"/>
      <c r="AIB50" s="120"/>
      <c r="AIC50" s="121"/>
      <c r="AID50" s="120"/>
      <c r="AIE50" s="121"/>
      <c r="AIF50" s="120"/>
      <c r="AIG50" s="121"/>
      <c r="AIH50" s="120"/>
      <c r="AII50" s="121"/>
      <c r="AIJ50" s="120"/>
      <c r="AIK50" s="121"/>
      <c r="AIL50" s="120"/>
      <c r="AIM50" s="121"/>
      <c r="AIN50" s="120"/>
      <c r="AIO50" s="121"/>
      <c r="AIP50" s="120"/>
      <c r="AIQ50" s="121"/>
      <c r="AIR50" s="120"/>
      <c r="AIS50" s="121"/>
      <c r="AIT50" s="120"/>
      <c r="AIU50" s="121"/>
      <c r="AIV50" s="120"/>
      <c r="AIW50" s="121"/>
      <c r="AIX50" s="120"/>
      <c r="AIY50" s="121"/>
      <c r="AIZ50" s="120"/>
      <c r="AJA50" s="121"/>
      <c r="AJB50" s="120"/>
      <c r="AJC50" s="121"/>
      <c r="AJD50" s="120"/>
      <c r="AJE50" s="121"/>
      <c r="AJF50" s="120"/>
      <c r="AJG50" s="121"/>
      <c r="AJH50" s="120"/>
      <c r="AJI50" s="121"/>
      <c r="AJJ50" s="120"/>
      <c r="AJK50" s="121"/>
      <c r="AJL50" s="120"/>
      <c r="AJM50" s="121"/>
      <c r="AJN50" s="120"/>
      <c r="AJO50" s="121"/>
      <c r="AJP50" s="120"/>
      <c r="AJQ50" s="121"/>
      <c r="AJR50" s="120"/>
      <c r="AJS50" s="121"/>
      <c r="AJT50" s="120"/>
      <c r="AJU50" s="121"/>
      <c r="AJV50" s="120"/>
      <c r="AJW50" s="121"/>
      <c r="AJX50" s="120"/>
      <c r="AJY50" s="121"/>
      <c r="AJZ50" s="120"/>
      <c r="AKA50" s="121"/>
      <c r="AKB50" s="120"/>
      <c r="AKC50" s="121"/>
      <c r="AKD50" s="120"/>
      <c r="AKE50" s="121"/>
      <c r="AKF50" s="120"/>
      <c r="AKG50" s="121"/>
      <c r="AKH50" s="120"/>
      <c r="AKI50" s="121"/>
      <c r="AKJ50" s="120"/>
      <c r="AKK50" s="121"/>
      <c r="AKL50" s="120"/>
      <c r="AKM50" s="121"/>
      <c r="AKN50" s="120"/>
      <c r="AKO50" s="121"/>
      <c r="AKP50" s="120"/>
      <c r="AKQ50" s="121"/>
      <c r="AKR50" s="120"/>
      <c r="AKS50" s="121"/>
      <c r="AKT50" s="120"/>
      <c r="AKU50" s="121"/>
      <c r="AKV50" s="120"/>
      <c r="AKW50" s="121"/>
      <c r="AKX50" s="120"/>
      <c r="AKY50" s="121"/>
      <c r="AKZ50" s="120"/>
      <c r="ALA50" s="121"/>
      <c r="ALB50" s="120"/>
      <c r="ALC50" s="121"/>
      <c r="ALD50" s="120"/>
      <c r="ALE50" s="121"/>
      <c r="ALF50" s="120"/>
      <c r="ALG50" s="121"/>
      <c r="ALH50" s="120"/>
      <c r="ALI50" s="121"/>
      <c r="ALJ50" s="120"/>
      <c r="ALK50" s="121"/>
      <c r="ALL50" s="120"/>
      <c r="ALM50" s="121"/>
      <c r="ALN50" s="120"/>
      <c r="ALO50" s="121"/>
      <c r="ALP50" s="120"/>
      <c r="ALQ50" s="121"/>
      <c r="ALR50" s="120"/>
      <c r="ALS50" s="121"/>
      <c r="ALT50" s="120"/>
      <c r="ALU50" s="121"/>
      <c r="ALV50" s="120"/>
      <c r="ALW50" s="121"/>
      <c r="ALX50" s="120"/>
      <c r="ALY50" s="121"/>
      <c r="ALZ50" s="120"/>
      <c r="AMA50" s="121"/>
      <c r="AMB50" s="120"/>
      <c r="AMC50" s="121"/>
      <c r="AMD50" s="120"/>
      <c r="AME50" s="121"/>
      <c r="AMF50" s="120"/>
      <c r="AMG50" s="121"/>
      <c r="AMH50" s="120"/>
      <c r="AMI50" s="121"/>
      <c r="AMJ50" s="120"/>
      <c r="AMK50" s="121"/>
      <c r="AML50" s="120"/>
      <c r="AMM50" s="121"/>
      <c r="AMN50" s="120"/>
      <c r="AMO50" s="121"/>
      <c r="AMP50" s="120"/>
      <c r="AMQ50" s="121"/>
      <c r="AMR50" s="120"/>
      <c r="AMS50" s="121"/>
      <c r="AMT50" s="120"/>
      <c r="AMU50" s="121"/>
      <c r="AMV50" s="120"/>
      <c r="AMW50" s="121"/>
      <c r="AMX50" s="120"/>
      <c r="AMY50" s="121"/>
      <c r="AMZ50" s="120"/>
      <c r="ANA50" s="121"/>
      <c r="ANB50" s="120"/>
      <c r="ANC50" s="121"/>
      <c r="AND50" s="120"/>
      <c r="ANE50" s="121"/>
      <c r="ANF50" s="120"/>
      <c r="ANG50" s="121"/>
      <c r="ANH50" s="120"/>
      <c r="ANI50" s="121"/>
      <c r="ANJ50" s="120"/>
      <c r="ANK50" s="121"/>
      <c r="ANL50" s="120"/>
      <c r="ANM50" s="121"/>
      <c r="ANN50" s="120"/>
      <c r="ANO50" s="121"/>
      <c r="ANP50" s="120"/>
      <c r="ANQ50" s="121"/>
      <c r="ANR50" s="120"/>
      <c r="ANS50" s="121"/>
      <c r="ANT50" s="120"/>
      <c r="ANU50" s="121"/>
      <c r="ANV50" s="120"/>
      <c r="ANW50" s="121"/>
      <c r="ANX50" s="120"/>
      <c r="ANY50" s="121"/>
      <c r="ANZ50" s="120"/>
      <c r="AOA50" s="121"/>
      <c r="AOB50" s="120"/>
      <c r="AOC50" s="121"/>
      <c r="AOD50" s="120"/>
      <c r="AOE50" s="121"/>
      <c r="AOF50" s="120"/>
      <c r="AOG50" s="121"/>
      <c r="AOH50" s="120"/>
      <c r="AOI50" s="121"/>
      <c r="AOJ50" s="120"/>
      <c r="AOK50" s="121"/>
      <c r="AOL50" s="120"/>
      <c r="AOM50" s="121"/>
      <c r="AON50" s="120"/>
      <c r="AOO50" s="121"/>
      <c r="AOP50" s="120"/>
      <c r="AOQ50" s="121"/>
      <c r="AOR50" s="120"/>
      <c r="AOS50" s="121"/>
      <c r="AOT50" s="120"/>
      <c r="AOU50" s="121"/>
      <c r="AOV50" s="120"/>
      <c r="AOW50" s="121"/>
      <c r="AOX50" s="120"/>
      <c r="AOY50" s="121"/>
      <c r="AOZ50" s="120"/>
      <c r="APA50" s="121"/>
      <c r="APB50" s="120"/>
      <c r="APC50" s="121"/>
      <c r="APD50" s="120"/>
      <c r="APE50" s="121"/>
      <c r="APF50" s="120"/>
      <c r="APG50" s="121"/>
      <c r="APH50" s="120"/>
      <c r="API50" s="121"/>
      <c r="APJ50" s="120"/>
      <c r="APK50" s="121"/>
      <c r="APL50" s="120"/>
      <c r="APM50" s="121"/>
      <c r="APN50" s="120"/>
      <c r="APO50" s="121"/>
      <c r="APP50" s="120"/>
      <c r="APQ50" s="121"/>
      <c r="APR50" s="120"/>
      <c r="APS50" s="121"/>
      <c r="APT50" s="120"/>
      <c r="APU50" s="121"/>
      <c r="APV50" s="120"/>
      <c r="APW50" s="121"/>
      <c r="APX50" s="120"/>
      <c r="APY50" s="121"/>
      <c r="APZ50" s="120"/>
      <c r="AQA50" s="121"/>
      <c r="AQB50" s="120"/>
      <c r="AQC50" s="121"/>
      <c r="AQD50" s="120"/>
      <c r="AQE50" s="121"/>
      <c r="AQF50" s="120"/>
      <c r="AQG50" s="121"/>
      <c r="AQH50" s="120"/>
      <c r="AQI50" s="121"/>
      <c r="AQJ50" s="120"/>
      <c r="AQK50" s="121"/>
      <c r="AQL50" s="120"/>
      <c r="AQM50" s="121"/>
      <c r="AQN50" s="120"/>
      <c r="AQO50" s="121"/>
      <c r="AQP50" s="120"/>
      <c r="AQQ50" s="121"/>
      <c r="AQR50" s="120"/>
      <c r="AQS50" s="121"/>
      <c r="AQT50" s="120"/>
      <c r="AQU50" s="121"/>
      <c r="AQV50" s="120"/>
      <c r="AQW50" s="121"/>
      <c r="AQX50" s="120"/>
      <c r="AQY50" s="121"/>
      <c r="AQZ50" s="120"/>
      <c r="ARA50" s="121"/>
      <c r="ARB50" s="120"/>
      <c r="ARC50" s="121"/>
      <c r="ARD50" s="120"/>
      <c r="ARE50" s="121"/>
      <c r="ARF50" s="120"/>
      <c r="ARG50" s="121"/>
      <c r="ARH50" s="120"/>
      <c r="ARI50" s="121"/>
      <c r="ARJ50" s="120"/>
      <c r="ARK50" s="121"/>
      <c r="ARL50" s="120"/>
      <c r="ARM50" s="121"/>
      <c r="ARN50" s="120"/>
      <c r="ARO50" s="121"/>
      <c r="ARP50" s="120"/>
      <c r="ARQ50" s="121"/>
      <c r="ARR50" s="120"/>
      <c r="ARS50" s="121"/>
      <c r="ART50" s="120"/>
      <c r="ARU50" s="121"/>
      <c r="ARV50" s="120"/>
      <c r="ARW50" s="121"/>
      <c r="ARX50" s="120"/>
      <c r="ARY50" s="121"/>
      <c r="ARZ50" s="120"/>
      <c r="ASA50" s="121"/>
      <c r="ASB50" s="120"/>
      <c r="ASC50" s="121"/>
      <c r="ASD50" s="120"/>
      <c r="ASE50" s="121"/>
      <c r="ASF50" s="120"/>
      <c r="ASG50" s="121"/>
      <c r="ASH50" s="120"/>
      <c r="ASI50" s="121"/>
      <c r="ASJ50" s="120"/>
      <c r="ASK50" s="121"/>
      <c r="ASL50" s="120"/>
      <c r="ASM50" s="121"/>
      <c r="ASN50" s="120"/>
      <c r="ASO50" s="121"/>
      <c r="ASP50" s="120"/>
      <c r="ASQ50" s="121"/>
      <c r="ASR50" s="120"/>
      <c r="ASS50" s="121"/>
      <c r="AST50" s="120"/>
      <c r="ASU50" s="121"/>
      <c r="ASV50" s="120"/>
      <c r="ASW50" s="121"/>
      <c r="ASX50" s="120"/>
      <c r="ASY50" s="121"/>
      <c r="ASZ50" s="120"/>
      <c r="ATA50" s="121"/>
      <c r="ATB50" s="120"/>
      <c r="ATC50" s="121"/>
      <c r="ATD50" s="120"/>
      <c r="ATE50" s="121"/>
      <c r="ATF50" s="120"/>
      <c r="ATG50" s="121"/>
      <c r="ATH50" s="120"/>
      <c r="ATI50" s="121"/>
      <c r="ATJ50" s="120"/>
      <c r="ATK50" s="121"/>
      <c r="ATL50" s="120"/>
      <c r="ATM50" s="121"/>
      <c r="ATN50" s="120"/>
      <c r="ATO50" s="121"/>
      <c r="ATP50" s="120"/>
      <c r="ATQ50" s="121"/>
      <c r="ATR50" s="120"/>
      <c r="ATS50" s="121"/>
      <c r="ATT50" s="120"/>
      <c r="ATU50" s="121"/>
      <c r="ATV50" s="120"/>
      <c r="ATW50" s="121"/>
      <c r="ATX50" s="120"/>
      <c r="ATY50" s="121"/>
      <c r="ATZ50" s="120"/>
      <c r="AUA50" s="121"/>
      <c r="AUB50" s="120"/>
      <c r="AUC50" s="121"/>
      <c r="AUD50" s="120"/>
      <c r="AUE50" s="121"/>
      <c r="AUF50" s="120"/>
      <c r="AUG50" s="121"/>
      <c r="AUH50" s="120"/>
      <c r="AUI50" s="121"/>
      <c r="AUJ50" s="120"/>
      <c r="AUK50" s="121"/>
      <c r="AUL50" s="120"/>
      <c r="AUM50" s="121"/>
      <c r="AUN50" s="120"/>
      <c r="AUO50" s="121"/>
      <c r="AUP50" s="120"/>
      <c r="AUQ50" s="121"/>
      <c r="AUR50" s="120"/>
      <c r="AUS50" s="121"/>
      <c r="AUT50" s="120"/>
      <c r="AUU50" s="121"/>
      <c r="AUV50" s="120"/>
      <c r="AUW50" s="121"/>
      <c r="AUX50" s="120"/>
      <c r="AUY50" s="121"/>
      <c r="AUZ50" s="120"/>
      <c r="AVA50" s="121"/>
      <c r="AVB50" s="120"/>
      <c r="AVC50" s="121"/>
      <c r="AVD50" s="120"/>
      <c r="AVE50" s="121"/>
      <c r="AVF50" s="120"/>
      <c r="AVG50" s="121"/>
      <c r="AVH50" s="120"/>
      <c r="AVI50" s="121"/>
      <c r="AVJ50" s="120"/>
      <c r="AVK50" s="121"/>
      <c r="AVL50" s="120"/>
      <c r="AVM50" s="121"/>
      <c r="AVN50" s="120"/>
      <c r="AVO50" s="121"/>
      <c r="AVP50" s="120"/>
      <c r="AVQ50" s="121"/>
      <c r="AVR50" s="120"/>
      <c r="AVS50" s="121"/>
      <c r="AVT50" s="120"/>
      <c r="AVU50" s="121"/>
      <c r="AVV50" s="120"/>
      <c r="AVW50" s="121"/>
      <c r="AVX50" s="120"/>
      <c r="AVY50" s="121"/>
      <c r="AVZ50" s="120"/>
      <c r="AWA50" s="121"/>
      <c r="AWB50" s="120"/>
      <c r="AWC50" s="121"/>
      <c r="AWD50" s="120"/>
      <c r="AWE50" s="121"/>
      <c r="AWF50" s="120"/>
      <c r="AWG50" s="121"/>
      <c r="AWH50" s="120"/>
      <c r="AWI50" s="121"/>
      <c r="AWJ50" s="120"/>
      <c r="AWK50" s="121"/>
      <c r="AWL50" s="120"/>
      <c r="AWM50" s="121"/>
      <c r="AWN50" s="120"/>
      <c r="AWO50" s="121"/>
      <c r="AWP50" s="120"/>
      <c r="AWQ50" s="121"/>
      <c r="AWR50" s="120"/>
      <c r="AWS50" s="121"/>
      <c r="AWT50" s="120"/>
      <c r="AWU50" s="121"/>
      <c r="AWV50" s="120"/>
      <c r="AWW50" s="121"/>
      <c r="AWX50" s="120"/>
      <c r="AWY50" s="121"/>
      <c r="AWZ50" s="120"/>
      <c r="AXA50" s="121"/>
      <c r="AXB50" s="120"/>
      <c r="AXC50" s="121"/>
      <c r="AXD50" s="120"/>
      <c r="AXE50" s="121"/>
      <c r="AXF50" s="120"/>
      <c r="AXG50" s="121"/>
      <c r="AXH50" s="120"/>
      <c r="AXI50" s="121"/>
      <c r="AXJ50" s="120"/>
      <c r="AXK50" s="121"/>
      <c r="AXL50" s="120"/>
      <c r="AXM50" s="121"/>
      <c r="AXN50" s="120"/>
      <c r="AXO50" s="121"/>
      <c r="AXP50" s="120"/>
      <c r="AXQ50" s="121"/>
      <c r="AXR50" s="120"/>
      <c r="AXS50" s="121"/>
      <c r="AXT50" s="120"/>
      <c r="AXU50" s="121"/>
      <c r="AXV50" s="120"/>
      <c r="AXW50" s="121"/>
      <c r="AXX50" s="120"/>
      <c r="AXY50" s="121"/>
      <c r="AXZ50" s="120"/>
      <c r="AYA50" s="121"/>
      <c r="AYB50" s="120"/>
      <c r="AYC50" s="121"/>
      <c r="AYD50" s="120"/>
      <c r="AYE50" s="121"/>
      <c r="AYF50" s="120"/>
      <c r="AYG50" s="121"/>
      <c r="AYH50" s="120"/>
      <c r="AYI50" s="121"/>
      <c r="AYJ50" s="120"/>
      <c r="AYK50" s="121"/>
      <c r="AYL50" s="120"/>
      <c r="AYM50" s="121"/>
      <c r="AYN50" s="120"/>
      <c r="AYO50" s="121"/>
      <c r="AYP50" s="120"/>
      <c r="AYQ50" s="121"/>
      <c r="AYR50" s="120"/>
      <c r="AYS50" s="121"/>
      <c r="AYT50" s="120"/>
      <c r="AYU50" s="121"/>
      <c r="AYV50" s="120"/>
      <c r="AYW50" s="121"/>
      <c r="AYX50" s="120"/>
      <c r="AYY50" s="121"/>
      <c r="AYZ50" s="120"/>
      <c r="AZA50" s="121"/>
      <c r="AZB50" s="120"/>
      <c r="AZC50" s="121"/>
      <c r="AZD50" s="120"/>
      <c r="AZE50" s="121"/>
      <c r="AZF50" s="120"/>
      <c r="AZG50" s="121"/>
      <c r="AZH50" s="120"/>
      <c r="AZI50" s="121"/>
      <c r="AZJ50" s="120"/>
      <c r="AZK50" s="121"/>
      <c r="AZL50" s="120"/>
      <c r="AZM50" s="121"/>
      <c r="AZN50" s="120"/>
      <c r="AZO50" s="121"/>
      <c r="AZP50" s="120"/>
      <c r="AZQ50" s="121"/>
      <c r="AZR50" s="120"/>
      <c r="AZS50" s="121"/>
      <c r="AZT50" s="120"/>
      <c r="AZU50" s="121"/>
      <c r="AZV50" s="120"/>
      <c r="AZW50" s="121"/>
      <c r="AZX50" s="120"/>
      <c r="AZY50" s="121"/>
      <c r="AZZ50" s="120"/>
      <c r="BAA50" s="121"/>
      <c r="BAB50" s="120"/>
      <c r="BAC50" s="121"/>
      <c r="BAD50" s="120"/>
      <c r="BAE50" s="121"/>
      <c r="BAF50" s="120"/>
      <c r="BAG50" s="121"/>
      <c r="BAH50" s="120"/>
      <c r="BAI50" s="121"/>
      <c r="BAJ50" s="120"/>
      <c r="BAK50" s="121"/>
      <c r="BAL50" s="120"/>
      <c r="BAM50" s="121"/>
      <c r="BAN50" s="120"/>
      <c r="BAO50" s="121"/>
      <c r="BAP50" s="120"/>
      <c r="BAQ50" s="121"/>
      <c r="BAR50" s="120"/>
      <c r="BAS50" s="121"/>
      <c r="BAT50" s="120"/>
      <c r="BAU50" s="121"/>
      <c r="BAV50" s="120"/>
      <c r="BAW50" s="121"/>
      <c r="BAX50" s="120"/>
      <c r="BAY50" s="121"/>
      <c r="BAZ50" s="120"/>
      <c r="BBA50" s="121"/>
      <c r="BBB50" s="120"/>
      <c r="BBC50" s="121"/>
      <c r="BBD50" s="120"/>
      <c r="BBE50" s="121"/>
      <c r="BBF50" s="120"/>
      <c r="BBG50" s="121"/>
      <c r="BBH50" s="120"/>
      <c r="BBI50" s="121"/>
      <c r="BBJ50" s="120"/>
      <c r="BBK50" s="121"/>
      <c r="BBL50" s="120"/>
      <c r="BBM50" s="121"/>
      <c r="BBN50" s="120"/>
      <c r="BBO50" s="121"/>
      <c r="BBP50" s="120"/>
      <c r="BBQ50" s="121"/>
      <c r="BBR50" s="120"/>
      <c r="BBS50" s="121"/>
      <c r="BBT50" s="120"/>
      <c r="BBU50" s="121"/>
      <c r="BBV50" s="120"/>
      <c r="BBW50" s="121"/>
      <c r="BBX50" s="120"/>
      <c r="BBY50" s="121"/>
      <c r="BBZ50" s="120"/>
      <c r="BCA50" s="121"/>
      <c r="BCB50" s="120"/>
      <c r="BCC50" s="121"/>
      <c r="BCD50" s="120"/>
      <c r="BCE50" s="121"/>
      <c r="BCF50" s="120"/>
      <c r="BCG50" s="121"/>
      <c r="BCH50" s="120"/>
      <c r="BCI50" s="121"/>
      <c r="BCJ50" s="120"/>
      <c r="BCK50" s="121"/>
      <c r="BCL50" s="120"/>
      <c r="BCM50" s="121"/>
      <c r="BCN50" s="120"/>
      <c r="BCO50" s="121"/>
      <c r="BCP50" s="120"/>
      <c r="BCQ50" s="121"/>
      <c r="BCR50" s="120"/>
      <c r="BCS50" s="121"/>
      <c r="BCT50" s="120"/>
      <c r="BCU50" s="121"/>
      <c r="BCV50" s="120"/>
      <c r="BCW50" s="121"/>
      <c r="BCX50" s="120"/>
      <c r="BCY50" s="121"/>
      <c r="BCZ50" s="120"/>
      <c r="BDA50" s="121"/>
      <c r="BDB50" s="120"/>
      <c r="BDC50" s="121"/>
      <c r="BDD50" s="120"/>
      <c r="BDE50" s="121"/>
      <c r="BDF50" s="120"/>
      <c r="BDG50" s="121"/>
      <c r="BDH50" s="120"/>
      <c r="BDI50" s="121"/>
      <c r="BDJ50" s="120"/>
      <c r="BDK50" s="121"/>
      <c r="BDL50" s="120"/>
      <c r="BDM50" s="121"/>
      <c r="BDN50" s="120"/>
      <c r="BDO50" s="121"/>
      <c r="BDP50" s="120"/>
      <c r="BDQ50" s="121"/>
      <c r="BDR50" s="120"/>
      <c r="BDS50" s="121"/>
      <c r="BDT50" s="120"/>
      <c r="BDU50" s="121"/>
      <c r="BDV50" s="120"/>
      <c r="BDW50" s="121"/>
      <c r="BDX50" s="120"/>
      <c r="BDY50" s="121"/>
      <c r="BDZ50" s="120"/>
      <c r="BEA50" s="121"/>
      <c r="BEB50" s="120"/>
      <c r="BEC50" s="121"/>
      <c r="BED50" s="120"/>
      <c r="BEE50" s="121"/>
      <c r="BEF50" s="120"/>
      <c r="BEG50" s="121"/>
      <c r="BEH50" s="120"/>
      <c r="BEI50" s="121"/>
      <c r="BEJ50" s="120"/>
      <c r="BEK50" s="121"/>
      <c r="BEL50" s="120"/>
      <c r="BEM50" s="121"/>
      <c r="BEN50" s="120"/>
      <c r="BEO50" s="121"/>
      <c r="BEP50" s="120"/>
      <c r="BEQ50" s="121"/>
      <c r="BER50" s="120"/>
      <c r="BES50" s="121"/>
      <c r="BET50" s="120"/>
      <c r="BEU50" s="121"/>
      <c r="BEV50" s="120"/>
      <c r="BEW50" s="121"/>
      <c r="BEX50" s="120"/>
      <c r="BEY50" s="121"/>
      <c r="BEZ50" s="120"/>
      <c r="BFA50" s="121"/>
      <c r="BFB50" s="120"/>
      <c r="BFC50" s="121"/>
      <c r="BFD50" s="120"/>
      <c r="BFE50" s="121"/>
      <c r="BFF50" s="120"/>
      <c r="BFG50" s="121"/>
      <c r="BFH50" s="120"/>
      <c r="BFI50" s="121"/>
      <c r="BFJ50" s="120"/>
      <c r="BFK50" s="121"/>
      <c r="BFL50" s="120"/>
      <c r="BFM50" s="121"/>
      <c r="BFN50" s="120"/>
      <c r="BFO50" s="121"/>
      <c r="BFP50" s="120"/>
      <c r="BFQ50" s="121"/>
      <c r="BFR50" s="120"/>
      <c r="BFS50" s="121"/>
      <c r="BFT50" s="120"/>
      <c r="BFU50" s="121"/>
      <c r="BFV50" s="120"/>
      <c r="BFW50" s="121"/>
      <c r="BFX50" s="120"/>
      <c r="BFY50" s="121"/>
      <c r="BFZ50" s="120"/>
      <c r="BGA50" s="121"/>
      <c r="BGB50" s="120"/>
      <c r="BGC50" s="121"/>
      <c r="BGD50" s="120"/>
      <c r="BGE50" s="121"/>
      <c r="BGF50" s="120"/>
      <c r="BGG50" s="121"/>
      <c r="BGH50" s="120"/>
      <c r="BGI50" s="121"/>
      <c r="BGJ50" s="120"/>
      <c r="BGK50" s="121"/>
      <c r="BGL50" s="120"/>
      <c r="BGM50" s="121"/>
      <c r="BGN50" s="120"/>
      <c r="BGO50" s="121"/>
      <c r="BGP50" s="120"/>
      <c r="BGQ50" s="121"/>
      <c r="BGR50" s="120"/>
      <c r="BGS50" s="121"/>
      <c r="BGT50" s="120"/>
      <c r="BGU50" s="121"/>
      <c r="BGV50" s="120"/>
      <c r="BGW50" s="121"/>
      <c r="BGX50" s="120"/>
      <c r="BGY50" s="121"/>
      <c r="BGZ50" s="120"/>
      <c r="BHA50" s="121"/>
      <c r="BHB50" s="120"/>
      <c r="BHC50" s="121"/>
      <c r="BHD50" s="120"/>
      <c r="BHE50" s="121"/>
      <c r="BHF50" s="120"/>
      <c r="BHG50" s="121"/>
      <c r="BHH50" s="120"/>
      <c r="BHI50" s="121"/>
      <c r="BHJ50" s="120"/>
      <c r="BHK50" s="121"/>
      <c r="BHL50" s="120"/>
      <c r="BHM50" s="121"/>
      <c r="BHN50" s="120"/>
      <c r="BHO50" s="121"/>
      <c r="BHP50" s="120"/>
      <c r="BHQ50" s="121"/>
      <c r="BHR50" s="120"/>
      <c r="BHS50" s="121"/>
      <c r="BHT50" s="120"/>
      <c r="BHU50" s="121"/>
      <c r="BHV50" s="120"/>
      <c r="BHW50" s="121"/>
      <c r="BHX50" s="120"/>
      <c r="BHY50" s="121"/>
      <c r="BHZ50" s="120"/>
      <c r="BIA50" s="121"/>
      <c r="BIB50" s="120"/>
      <c r="BIC50" s="121"/>
      <c r="BID50" s="120"/>
      <c r="BIE50" s="121"/>
      <c r="BIF50" s="120"/>
      <c r="BIG50" s="121"/>
      <c r="BIH50" s="120"/>
      <c r="BII50" s="121"/>
      <c r="BIJ50" s="120"/>
      <c r="BIK50" s="121"/>
      <c r="BIL50" s="120"/>
      <c r="BIM50" s="121"/>
      <c r="BIN50" s="120"/>
      <c r="BIO50" s="121"/>
      <c r="BIP50" s="120"/>
      <c r="BIQ50" s="121"/>
      <c r="BIR50" s="120"/>
      <c r="BIS50" s="121"/>
      <c r="BIT50" s="120"/>
      <c r="BIU50" s="121"/>
      <c r="BIV50" s="120"/>
      <c r="BIW50" s="121"/>
      <c r="BIX50" s="120"/>
      <c r="BIY50" s="121"/>
      <c r="BIZ50" s="120"/>
      <c r="BJA50" s="121"/>
      <c r="BJB50" s="120"/>
      <c r="BJC50" s="121"/>
      <c r="BJD50" s="120"/>
      <c r="BJE50" s="121"/>
      <c r="BJF50" s="120"/>
      <c r="BJG50" s="121"/>
      <c r="BJH50" s="120"/>
      <c r="BJI50" s="121"/>
      <c r="BJJ50" s="120"/>
      <c r="BJK50" s="121"/>
      <c r="BJL50" s="120"/>
      <c r="BJM50" s="121"/>
      <c r="BJN50" s="120"/>
      <c r="BJO50" s="121"/>
      <c r="BJP50" s="120"/>
      <c r="BJQ50" s="121"/>
      <c r="BJR50" s="120"/>
      <c r="BJS50" s="121"/>
      <c r="BJT50" s="120"/>
      <c r="BJU50" s="121"/>
      <c r="BJV50" s="120"/>
      <c r="BJW50" s="121"/>
      <c r="BJX50" s="120"/>
      <c r="BJY50" s="121"/>
      <c r="BJZ50" s="120"/>
      <c r="BKA50" s="121"/>
      <c r="BKB50" s="120"/>
      <c r="BKC50" s="121"/>
      <c r="BKD50" s="120"/>
      <c r="BKE50" s="121"/>
      <c r="BKF50" s="120"/>
      <c r="BKG50" s="121"/>
      <c r="BKH50" s="120"/>
      <c r="BKI50" s="121"/>
      <c r="BKJ50" s="120"/>
      <c r="BKK50" s="121"/>
      <c r="BKL50" s="120"/>
      <c r="BKM50" s="121"/>
      <c r="BKN50" s="120"/>
      <c r="BKO50" s="121"/>
      <c r="BKP50" s="120"/>
      <c r="BKQ50" s="121"/>
      <c r="BKR50" s="120"/>
      <c r="BKS50" s="121"/>
      <c r="BKT50" s="120"/>
      <c r="BKU50" s="121"/>
      <c r="BKV50" s="120"/>
      <c r="BKW50" s="121"/>
      <c r="BKX50" s="120"/>
      <c r="BKY50" s="121"/>
      <c r="BKZ50" s="120"/>
      <c r="BLA50" s="121"/>
      <c r="BLB50" s="120"/>
      <c r="BLC50" s="121"/>
      <c r="BLD50" s="120"/>
      <c r="BLE50" s="121"/>
      <c r="BLF50" s="120"/>
      <c r="BLG50" s="121"/>
      <c r="BLH50" s="120"/>
      <c r="BLI50" s="121"/>
      <c r="BLJ50" s="120"/>
      <c r="BLK50" s="121"/>
      <c r="BLL50" s="120"/>
      <c r="BLM50" s="121"/>
      <c r="BLN50" s="120"/>
      <c r="BLO50" s="121"/>
      <c r="BLP50" s="120"/>
      <c r="BLQ50" s="121"/>
      <c r="BLR50" s="120"/>
      <c r="BLS50" s="121"/>
      <c r="BLT50" s="120"/>
      <c r="BLU50" s="121"/>
      <c r="BLV50" s="120"/>
      <c r="BLW50" s="121"/>
      <c r="BLX50" s="120"/>
      <c r="BLY50" s="121"/>
      <c r="BLZ50" s="120"/>
      <c r="BMA50" s="121"/>
      <c r="BMB50" s="120"/>
      <c r="BMC50" s="121"/>
      <c r="BMD50" s="120"/>
      <c r="BME50" s="121"/>
      <c r="BMF50" s="120"/>
      <c r="BMG50" s="121"/>
      <c r="BMH50" s="120"/>
      <c r="BMI50" s="121"/>
      <c r="BMJ50" s="120"/>
      <c r="BMK50" s="121"/>
      <c r="BML50" s="120"/>
      <c r="BMM50" s="121"/>
      <c r="BMN50" s="120"/>
      <c r="BMO50" s="121"/>
      <c r="BMP50" s="120"/>
      <c r="BMQ50" s="121"/>
      <c r="BMR50" s="120"/>
      <c r="BMS50" s="121"/>
      <c r="BMT50" s="120"/>
      <c r="BMU50" s="121"/>
      <c r="BMV50" s="120"/>
      <c r="BMW50" s="121"/>
      <c r="BMX50" s="120"/>
      <c r="BMY50" s="121"/>
      <c r="BMZ50" s="120"/>
      <c r="BNA50" s="121"/>
      <c r="BNB50" s="120"/>
      <c r="BNC50" s="121"/>
      <c r="BND50" s="120"/>
      <c r="BNE50" s="121"/>
      <c r="BNF50" s="120"/>
      <c r="BNG50" s="121"/>
      <c r="BNH50" s="120"/>
      <c r="BNI50" s="121"/>
      <c r="BNJ50" s="120"/>
      <c r="BNK50" s="121"/>
      <c r="BNL50" s="120"/>
      <c r="BNM50" s="121"/>
      <c r="BNN50" s="120"/>
      <c r="BNO50" s="121"/>
      <c r="BNP50" s="120"/>
      <c r="BNQ50" s="121"/>
      <c r="BNR50" s="120"/>
      <c r="BNS50" s="121"/>
      <c r="BNT50" s="120"/>
      <c r="BNU50" s="121"/>
      <c r="BNV50" s="120"/>
      <c r="BNW50" s="121"/>
      <c r="BNX50" s="120"/>
      <c r="BNY50" s="121"/>
      <c r="BNZ50" s="120"/>
      <c r="BOA50" s="121"/>
      <c r="BOB50" s="120"/>
      <c r="BOC50" s="121"/>
      <c r="BOD50" s="120"/>
      <c r="BOE50" s="121"/>
      <c r="BOF50" s="120"/>
      <c r="BOG50" s="121"/>
      <c r="BOH50" s="120"/>
      <c r="BOI50" s="121"/>
      <c r="BOJ50" s="120"/>
      <c r="BOK50" s="121"/>
      <c r="BOL50" s="120"/>
      <c r="BOM50" s="121"/>
      <c r="BON50" s="120"/>
      <c r="BOO50" s="121"/>
      <c r="BOP50" s="120"/>
      <c r="BOQ50" s="121"/>
      <c r="BOR50" s="120"/>
      <c r="BOS50" s="121"/>
      <c r="BOT50" s="120"/>
      <c r="BOU50" s="121"/>
      <c r="BOV50" s="120"/>
      <c r="BOW50" s="121"/>
      <c r="BOX50" s="120"/>
      <c r="BOY50" s="121"/>
      <c r="BOZ50" s="120"/>
      <c r="BPA50" s="121"/>
      <c r="BPB50" s="120"/>
      <c r="BPC50" s="121"/>
      <c r="BPD50" s="120"/>
      <c r="BPE50" s="121"/>
      <c r="BPF50" s="120"/>
      <c r="BPG50" s="121"/>
      <c r="BPH50" s="120"/>
      <c r="BPI50" s="121"/>
      <c r="BPJ50" s="120"/>
      <c r="BPK50" s="121"/>
      <c r="BPL50" s="120"/>
      <c r="BPM50" s="121"/>
      <c r="BPN50" s="120"/>
      <c r="BPO50" s="121"/>
      <c r="BPP50" s="120"/>
      <c r="BPQ50" s="121"/>
      <c r="BPR50" s="120"/>
      <c r="BPS50" s="121"/>
      <c r="BPT50" s="120"/>
      <c r="BPU50" s="121"/>
      <c r="BPV50" s="120"/>
      <c r="BPW50" s="121"/>
      <c r="BPX50" s="120"/>
      <c r="BPY50" s="121"/>
      <c r="BPZ50" s="120"/>
      <c r="BQA50" s="121"/>
      <c r="BQB50" s="120"/>
      <c r="BQC50" s="121"/>
      <c r="BQD50" s="120"/>
      <c r="BQE50" s="121"/>
      <c r="BQF50" s="120"/>
      <c r="BQG50" s="121"/>
      <c r="BQH50" s="120"/>
      <c r="BQI50" s="121"/>
      <c r="BQJ50" s="120"/>
      <c r="BQK50" s="121"/>
      <c r="BQL50" s="120"/>
      <c r="BQM50" s="121"/>
      <c r="BQN50" s="120"/>
      <c r="BQO50" s="121"/>
      <c r="BQP50" s="120"/>
      <c r="BQQ50" s="121"/>
      <c r="BQR50" s="120"/>
      <c r="BQS50" s="121"/>
      <c r="BQT50" s="120"/>
      <c r="BQU50" s="121"/>
      <c r="BQV50" s="120"/>
      <c r="BQW50" s="121"/>
      <c r="BQX50" s="120"/>
      <c r="BQY50" s="121"/>
      <c r="BQZ50" s="120"/>
      <c r="BRA50" s="121"/>
      <c r="BRB50" s="120"/>
      <c r="BRC50" s="121"/>
      <c r="BRD50" s="120"/>
      <c r="BRE50" s="121"/>
      <c r="BRF50" s="120"/>
      <c r="BRG50" s="121"/>
      <c r="BRH50" s="120"/>
      <c r="BRI50" s="121"/>
      <c r="BRJ50" s="120"/>
      <c r="BRK50" s="121"/>
      <c r="BRL50" s="120"/>
      <c r="BRM50" s="121"/>
      <c r="BRN50" s="120"/>
      <c r="BRO50" s="121"/>
      <c r="BRP50" s="120"/>
      <c r="BRQ50" s="121"/>
      <c r="BRR50" s="120"/>
      <c r="BRS50" s="121"/>
      <c r="BRT50" s="120"/>
      <c r="BRU50" s="121"/>
      <c r="BRV50" s="120"/>
      <c r="BRW50" s="121"/>
      <c r="BRX50" s="120"/>
      <c r="BRY50" s="121"/>
      <c r="BRZ50" s="120"/>
      <c r="BSA50" s="121"/>
      <c r="BSB50" s="120"/>
      <c r="BSC50" s="121"/>
      <c r="BSD50" s="120"/>
      <c r="BSE50" s="121"/>
      <c r="BSF50" s="120"/>
      <c r="BSG50" s="121"/>
      <c r="BSH50" s="120"/>
      <c r="BSI50" s="121"/>
      <c r="BSJ50" s="120"/>
      <c r="BSK50" s="121"/>
      <c r="BSL50" s="120"/>
      <c r="BSM50" s="121"/>
      <c r="BSN50" s="120"/>
      <c r="BSO50" s="121"/>
      <c r="BSP50" s="120"/>
      <c r="BSQ50" s="121"/>
      <c r="BSR50" s="120"/>
      <c r="BSS50" s="121"/>
      <c r="BST50" s="120"/>
      <c r="BSU50" s="121"/>
      <c r="BSV50" s="120"/>
      <c r="BSW50" s="121"/>
      <c r="BSX50" s="120"/>
      <c r="BSY50" s="121"/>
      <c r="BSZ50" s="120"/>
      <c r="BTA50" s="121"/>
      <c r="BTB50" s="120"/>
      <c r="BTC50" s="121"/>
      <c r="BTD50" s="120"/>
      <c r="BTE50" s="121"/>
      <c r="BTF50" s="120"/>
      <c r="BTG50" s="121"/>
      <c r="BTH50" s="120"/>
      <c r="BTI50" s="121"/>
      <c r="BTJ50" s="120"/>
      <c r="BTK50" s="121"/>
      <c r="BTL50" s="120"/>
      <c r="BTM50" s="121"/>
      <c r="BTN50" s="120"/>
      <c r="BTO50" s="121"/>
      <c r="BTP50" s="120"/>
      <c r="BTQ50" s="121"/>
      <c r="BTR50" s="120"/>
      <c r="BTS50" s="121"/>
      <c r="BTT50" s="120"/>
      <c r="BTU50" s="121"/>
      <c r="BTV50" s="120"/>
      <c r="BTW50" s="121"/>
      <c r="BTX50" s="120"/>
      <c r="BTY50" s="121"/>
      <c r="BTZ50" s="120"/>
      <c r="BUA50" s="121"/>
      <c r="BUB50" s="120"/>
      <c r="BUC50" s="121"/>
      <c r="BUD50" s="120"/>
      <c r="BUE50" s="121"/>
      <c r="BUF50" s="120"/>
      <c r="BUG50" s="121"/>
      <c r="BUH50" s="120"/>
      <c r="BUI50" s="121"/>
      <c r="BUJ50" s="120"/>
      <c r="BUK50" s="121"/>
      <c r="BUL50" s="120"/>
      <c r="BUM50" s="121"/>
      <c r="BUN50" s="120"/>
      <c r="BUO50" s="121"/>
      <c r="BUP50" s="120"/>
      <c r="BUQ50" s="121"/>
      <c r="BUR50" s="120"/>
      <c r="BUS50" s="121"/>
      <c r="BUT50" s="120"/>
      <c r="BUU50" s="121"/>
      <c r="BUV50" s="120"/>
      <c r="BUW50" s="121"/>
      <c r="BUX50" s="120"/>
      <c r="BUY50" s="121"/>
      <c r="BUZ50" s="120"/>
      <c r="BVA50" s="121"/>
      <c r="BVB50" s="120"/>
      <c r="BVC50" s="121"/>
      <c r="BVD50" s="120"/>
      <c r="BVE50" s="121"/>
      <c r="BVF50" s="120"/>
      <c r="BVG50" s="121"/>
      <c r="BVH50" s="120"/>
      <c r="BVI50" s="121"/>
      <c r="BVJ50" s="120"/>
      <c r="BVK50" s="121"/>
      <c r="BVL50" s="120"/>
      <c r="BVM50" s="121"/>
      <c r="BVN50" s="120"/>
      <c r="BVO50" s="121"/>
      <c r="BVP50" s="120"/>
      <c r="BVQ50" s="121"/>
      <c r="BVR50" s="120"/>
      <c r="BVS50" s="121"/>
      <c r="BVT50" s="120"/>
      <c r="BVU50" s="121"/>
      <c r="BVV50" s="120"/>
      <c r="BVW50" s="121"/>
      <c r="BVX50" s="120"/>
      <c r="BVY50" s="121"/>
      <c r="BVZ50" s="120"/>
      <c r="BWA50" s="121"/>
      <c r="BWB50" s="120"/>
      <c r="BWC50" s="121"/>
      <c r="BWD50" s="120"/>
      <c r="BWE50" s="121"/>
      <c r="BWF50" s="120"/>
      <c r="BWG50" s="121"/>
      <c r="BWH50" s="120"/>
      <c r="BWI50" s="121"/>
      <c r="BWJ50" s="120"/>
      <c r="BWK50" s="121"/>
      <c r="BWL50" s="120"/>
      <c r="BWM50" s="121"/>
      <c r="BWN50" s="120"/>
      <c r="BWO50" s="121"/>
      <c r="BWP50" s="120"/>
      <c r="BWQ50" s="121"/>
      <c r="BWR50" s="120"/>
      <c r="BWS50" s="121"/>
      <c r="BWT50" s="120"/>
      <c r="BWU50" s="121"/>
      <c r="BWV50" s="120"/>
      <c r="BWW50" s="121"/>
      <c r="BWX50" s="120"/>
      <c r="BWY50" s="121"/>
      <c r="BWZ50" s="120"/>
      <c r="BXA50" s="121"/>
      <c r="BXB50" s="120"/>
      <c r="BXC50" s="121"/>
      <c r="BXD50" s="120"/>
      <c r="BXE50" s="121"/>
      <c r="BXF50" s="120"/>
      <c r="BXG50" s="121"/>
      <c r="BXH50" s="120"/>
      <c r="BXI50" s="121"/>
      <c r="BXJ50" s="120"/>
      <c r="BXK50" s="121"/>
      <c r="BXL50" s="120"/>
      <c r="BXM50" s="121"/>
      <c r="BXN50" s="120"/>
      <c r="BXO50" s="121"/>
      <c r="BXP50" s="120"/>
      <c r="BXQ50" s="121"/>
      <c r="BXR50" s="120"/>
      <c r="BXS50" s="121"/>
      <c r="BXT50" s="120"/>
      <c r="BXU50" s="121"/>
      <c r="BXV50" s="120"/>
      <c r="BXW50" s="121"/>
      <c r="BXX50" s="120"/>
      <c r="BXY50" s="121"/>
      <c r="BXZ50" s="120"/>
      <c r="BYA50" s="121"/>
      <c r="BYB50" s="120"/>
      <c r="BYC50" s="121"/>
      <c r="BYD50" s="120"/>
      <c r="BYE50" s="121"/>
      <c r="BYF50" s="120"/>
      <c r="BYG50" s="121"/>
      <c r="BYH50" s="120"/>
      <c r="BYI50" s="121"/>
      <c r="BYJ50" s="120"/>
      <c r="BYK50" s="121"/>
      <c r="BYL50" s="120"/>
      <c r="BYM50" s="121"/>
      <c r="BYN50" s="120"/>
      <c r="BYO50" s="121"/>
      <c r="BYP50" s="120"/>
      <c r="BYQ50" s="121"/>
      <c r="BYR50" s="120"/>
      <c r="BYS50" s="121"/>
      <c r="BYT50" s="120"/>
      <c r="BYU50" s="121"/>
      <c r="BYV50" s="120"/>
      <c r="BYW50" s="121"/>
      <c r="BYX50" s="120"/>
      <c r="BYY50" s="121"/>
      <c r="BYZ50" s="120"/>
      <c r="BZA50" s="121"/>
      <c r="BZB50" s="120"/>
      <c r="BZC50" s="121"/>
      <c r="BZD50" s="120"/>
      <c r="BZE50" s="121"/>
      <c r="BZF50" s="120"/>
      <c r="BZG50" s="121"/>
      <c r="BZH50" s="120"/>
      <c r="BZI50" s="121"/>
      <c r="BZJ50" s="120"/>
      <c r="BZK50" s="121"/>
      <c r="BZL50" s="120"/>
      <c r="BZM50" s="121"/>
      <c r="BZN50" s="120"/>
      <c r="BZO50" s="121"/>
      <c r="BZP50" s="120"/>
      <c r="BZQ50" s="121"/>
      <c r="BZR50" s="120"/>
      <c r="BZS50" s="121"/>
      <c r="BZT50" s="120"/>
      <c r="BZU50" s="121"/>
      <c r="BZV50" s="120"/>
      <c r="BZW50" s="121"/>
      <c r="BZX50" s="120"/>
      <c r="BZY50" s="121"/>
      <c r="BZZ50" s="120"/>
      <c r="CAA50" s="121"/>
      <c r="CAB50" s="120"/>
      <c r="CAC50" s="121"/>
      <c r="CAD50" s="120"/>
      <c r="CAE50" s="121"/>
      <c r="CAF50" s="120"/>
      <c r="CAG50" s="121"/>
      <c r="CAH50" s="120"/>
      <c r="CAI50" s="121"/>
      <c r="CAJ50" s="120"/>
      <c r="CAK50" s="121"/>
      <c r="CAL50" s="120"/>
      <c r="CAM50" s="121"/>
      <c r="CAN50" s="120"/>
      <c r="CAO50" s="121"/>
      <c r="CAP50" s="120"/>
      <c r="CAQ50" s="121"/>
      <c r="CAR50" s="120"/>
      <c r="CAS50" s="121"/>
      <c r="CAT50" s="120"/>
      <c r="CAU50" s="121"/>
      <c r="CAV50" s="120"/>
      <c r="CAW50" s="121"/>
      <c r="CAX50" s="120"/>
      <c r="CAY50" s="121"/>
      <c r="CAZ50" s="120"/>
      <c r="CBA50" s="121"/>
      <c r="CBB50" s="120"/>
      <c r="CBC50" s="121"/>
      <c r="CBD50" s="120"/>
      <c r="CBE50" s="121"/>
      <c r="CBF50" s="120"/>
      <c r="CBG50" s="121"/>
      <c r="CBH50" s="120"/>
      <c r="CBI50" s="121"/>
      <c r="CBJ50" s="120"/>
      <c r="CBK50" s="121"/>
      <c r="CBL50" s="120"/>
      <c r="CBM50" s="121"/>
      <c r="CBN50" s="120"/>
      <c r="CBO50" s="121"/>
      <c r="CBP50" s="120"/>
      <c r="CBQ50" s="121"/>
      <c r="CBR50" s="120"/>
      <c r="CBS50" s="121"/>
      <c r="CBT50" s="120"/>
      <c r="CBU50" s="121"/>
      <c r="CBV50" s="120"/>
      <c r="CBW50" s="121"/>
      <c r="CBX50" s="120"/>
      <c r="CBY50" s="121"/>
      <c r="CBZ50" s="120"/>
      <c r="CCA50" s="121"/>
      <c r="CCB50" s="120"/>
      <c r="CCC50" s="121"/>
      <c r="CCD50" s="120"/>
      <c r="CCE50" s="121"/>
      <c r="CCF50" s="120"/>
      <c r="CCG50" s="121"/>
      <c r="CCH50" s="120"/>
      <c r="CCI50" s="121"/>
      <c r="CCJ50" s="120"/>
      <c r="CCK50" s="121"/>
      <c r="CCL50" s="120"/>
      <c r="CCM50" s="121"/>
      <c r="CCN50" s="120"/>
      <c r="CCO50" s="121"/>
      <c r="CCP50" s="120"/>
      <c r="CCQ50" s="121"/>
      <c r="CCR50" s="120"/>
      <c r="CCS50" s="121"/>
      <c r="CCT50" s="120"/>
      <c r="CCU50" s="121"/>
      <c r="CCV50" s="120"/>
      <c r="CCW50" s="121"/>
      <c r="CCX50" s="120"/>
      <c r="CCY50" s="121"/>
      <c r="CCZ50" s="120"/>
      <c r="CDA50" s="121"/>
      <c r="CDB50" s="120"/>
      <c r="CDC50" s="121"/>
      <c r="CDD50" s="120"/>
      <c r="CDE50" s="121"/>
      <c r="CDF50" s="120"/>
      <c r="CDG50" s="121"/>
      <c r="CDH50" s="120"/>
      <c r="CDI50" s="121"/>
      <c r="CDJ50" s="120"/>
      <c r="CDK50" s="121"/>
      <c r="CDL50" s="120"/>
      <c r="CDM50" s="121"/>
      <c r="CDN50" s="120"/>
      <c r="CDO50" s="121"/>
      <c r="CDP50" s="120"/>
      <c r="CDQ50" s="121"/>
      <c r="CDR50" s="120"/>
      <c r="CDS50" s="121"/>
      <c r="CDT50" s="120"/>
      <c r="CDU50" s="121"/>
      <c r="CDV50" s="120"/>
      <c r="CDW50" s="121"/>
      <c r="CDX50" s="120"/>
      <c r="CDY50" s="121"/>
      <c r="CDZ50" s="120"/>
      <c r="CEA50" s="121"/>
      <c r="CEB50" s="120"/>
      <c r="CEC50" s="121"/>
      <c r="CED50" s="120"/>
      <c r="CEE50" s="121"/>
      <c r="CEF50" s="120"/>
      <c r="CEG50" s="121"/>
      <c r="CEH50" s="120"/>
      <c r="CEI50" s="121"/>
      <c r="CEJ50" s="120"/>
      <c r="CEK50" s="121"/>
      <c r="CEL50" s="120"/>
      <c r="CEM50" s="121"/>
      <c r="CEN50" s="120"/>
      <c r="CEO50" s="121"/>
      <c r="CEP50" s="120"/>
      <c r="CEQ50" s="121"/>
      <c r="CER50" s="120"/>
      <c r="CES50" s="121"/>
      <c r="CET50" s="120"/>
      <c r="CEU50" s="121"/>
      <c r="CEV50" s="120"/>
      <c r="CEW50" s="121"/>
      <c r="CEX50" s="120"/>
      <c r="CEY50" s="121"/>
      <c r="CEZ50" s="120"/>
      <c r="CFA50" s="121"/>
      <c r="CFB50" s="120"/>
      <c r="CFC50" s="121"/>
      <c r="CFD50" s="120"/>
      <c r="CFE50" s="121"/>
      <c r="CFF50" s="120"/>
      <c r="CFG50" s="121"/>
      <c r="CFH50" s="120"/>
      <c r="CFI50" s="121"/>
      <c r="CFJ50" s="120"/>
      <c r="CFK50" s="121"/>
      <c r="CFL50" s="120"/>
      <c r="CFM50" s="121"/>
      <c r="CFN50" s="120"/>
      <c r="CFO50" s="121"/>
      <c r="CFP50" s="120"/>
      <c r="CFQ50" s="121"/>
      <c r="CFR50" s="120"/>
      <c r="CFS50" s="121"/>
      <c r="CFT50" s="120"/>
      <c r="CFU50" s="121"/>
      <c r="CFV50" s="120"/>
      <c r="CFW50" s="121"/>
      <c r="CFX50" s="120"/>
      <c r="CFY50" s="121"/>
      <c r="CFZ50" s="120"/>
      <c r="CGA50" s="121"/>
      <c r="CGB50" s="120"/>
      <c r="CGC50" s="121"/>
      <c r="CGD50" s="120"/>
      <c r="CGE50" s="121"/>
      <c r="CGF50" s="120"/>
      <c r="CGG50" s="121"/>
      <c r="CGH50" s="120"/>
      <c r="CGI50" s="121"/>
      <c r="CGJ50" s="120"/>
      <c r="CGK50" s="121"/>
      <c r="CGL50" s="120"/>
      <c r="CGM50" s="121"/>
      <c r="CGN50" s="120"/>
      <c r="CGO50" s="121"/>
      <c r="CGP50" s="120"/>
      <c r="CGQ50" s="121"/>
      <c r="CGR50" s="120"/>
      <c r="CGS50" s="121"/>
      <c r="CGT50" s="120"/>
      <c r="CGU50" s="121"/>
      <c r="CGV50" s="120"/>
      <c r="CGW50" s="121"/>
      <c r="CGX50" s="120"/>
      <c r="CGY50" s="121"/>
      <c r="CGZ50" s="120"/>
      <c r="CHA50" s="121"/>
      <c r="CHB50" s="120"/>
      <c r="CHC50" s="121"/>
      <c r="CHD50" s="120"/>
      <c r="CHE50" s="121"/>
      <c r="CHF50" s="120"/>
      <c r="CHG50" s="121"/>
      <c r="CHH50" s="120"/>
      <c r="CHI50" s="121"/>
      <c r="CHJ50" s="120"/>
      <c r="CHK50" s="121"/>
      <c r="CHL50" s="120"/>
      <c r="CHM50" s="121"/>
      <c r="CHN50" s="120"/>
      <c r="CHO50" s="121"/>
      <c r="CHP50" s="120"/>
      <c r="CHQ50" s="121"/>
      <c r="CHR50" s="120"/>
      <c r="CHS50" s="121"/>
      <c r="CHT50" s="120"/>
      <c r="CHU50" s="121"/>
      <c r="CHV50" s="120"/>
      <c r="CHW50" s="121"/>
      <c r="CHX50" s="120"/>
      <c r="CHY50" s="121"/>
      <c r="CHZ50" s="120"/>
      <c r="CIA50" s="121"/>
      <c r="CIB50" s="120"/>
      <c r="CIC50" s="121"/>
      <c r="CID50" s="120"/>
      <c r="CIE50" s="121"/>
      <c r="CIF50" s="120"/>
      <c r="CIG50" s="121"/>
      <c r="CIH50" s="120"/>
      <c r="CII50" s="121"/>
      <c r="CIJ50" s="120"/>
      <c r="CIK50" s="121"/>
      <c r="CIL50" s="120"/>
      <c r="CIM50" s="121"/>
      <c r="CIN50" s="120"/>
      <c r="CIO50" s="121"/>
      <c r="CIP50" s="120"/>
      <c r="CIQ50" s="121"/>
      <c r="CIR50" s="120"/>
      <c r="CIS50" s="121"/>
      <c r="CIT50" s="120"/>
      <c r="CIU50" s="121"/>
      <c r="CIV50" s="120"/>
      <c r="CIW50" s="121"/>
      <c r="CIX50" s="120"/>
      <c r="CIY50" s="121"/>
      <c r="CIZ50" s="120"/>
      <c r="CJA50" s="121"/>
      <c r="CJB50" s="120"/>
      <c r="CJC50" s="121"/>
      <c r="CJD50" s="120"/>
      <c r="CJE50" s="121"/>
      <c r="CJF50" s="120"/>
      <c r="CJG50" s="121"/>
      <c r="CJH50" s="120"/>
      <c r="CJI50" s="121"/>
      <c r="CJJ50" s="120"/>
      <c r="CJK50" s="121"/>
      <c r="CJL50" s="120"/>
      <c r="CJM50" s="121"/>
      <c r="CJN50" s="120"/>
      <c r="CJO50" s="121"/>
      <c r="CJP50" s="120"/>
      <c r="CJQ50" s="121"/>
      <c r="CJR50" s="120"/>
      <c r="CJS50" s="121"/>
      <c r="CJT50" s="120"/>
      <c r="CJU50" s="121"/>
      <c r="CJV50" s="120"/>
      <c r="CJW50" s="121"/>
      <c r="CJX50" s="120"/>
      <c r="CJY50" s="121"/>
      <c r="CJZ50" s="120"/>
      <c r="CKA50" s="121"/>
      <c r="CKB50" s="120"/>
      <c r="CKC50" s="121"/>
      <c r="CKD50" s="120"/>
      <c r="CKE50" s="121"/>
      <c r="CKF50" s="120"/>
      <c r="CKG50" s="121"/>
      <c r="CKH50" s="120"/>
      <c r="CKI50" s="121"/>
      <c r="CKJ50" s="120"/>
      <c r="CKK50" s="121"/>
      <c r="CKL50" s="120"/>
      <c r="CKM50" s="121"/>
      <c r="CKN50" s="120"/>
      <c r="CKO50" s="121"/>
      <c r="CKP50" s="120"/>
      <c r="CKQ50" s="121"/>
      <c r="CKR50" s="120"/>
      <c r="CKS50" s="121"/>
      <c r="CKT50" s="120"/>
      <c r="CKU50" s="121"/>
      <c r="CKV50" s="120"/>
      <c r="CKW50" s="121"/>
      <c r="CKX50" s="120"/>
      <c r="CKY50" s="121"/>
      <c r="CKZ50" s="120"/>
      <c r="CLA50" s="121"/>
      <c r="CLB50" s="120"/>
      <c r="CLC50" s="121"/>
      <c r="CLD50" s="120"/>
      <c r="CLE50" s="121"/>
      <c r="CLF50" s="120"/>
      <c r="CLG50" s="121"/>
      <c r="CLH50" s="120"/>
      <c r="CLI50" s="121"/>
      <c r="CLJ50" s="120"/>
      <c r="CLK50" s="121"/>
      <c r="CLL50" s="120"/>
      <c r="CLM50" s="121"/>
      <c r="CLN50" s="120"/>
      <c r="CLO50" s="121"/>
      <c r="CLP50" s="120"/>
      <c r="CLQ50" s="121"/>
      <c r="CLR50" s="120"/>
      <c r="CLS50" s="121"/>
      <c r="CLT50" s="120"/>
      <c r="CLU50" s="121"/>
      <c r="CLV50" s="120"/>
      <c r="CLW50" s="121"/>
      <c r="CLX50" s="120"/>
      <c r="CLY50" s="121"/>
      <c r="CLZ50" s="120"/>
      <c r="CMA50" s="121"/>
      <c r="CMB50" s="120"/>
      <c r="CMC50" s="121"/>
      <c r="CMD50" s="120"/>
      <c r="CME50" s="121"/>
      <c r="CMF50" s="120"/>
      <c r="CMG50" s="121"/>
      <c r="CMH50" s="120"/>
      <c r="CMI50" s="121"/>
      <c r="CMJ50" s="120"/>
      <c r="CMK50" s="121"/>
      <c r="CML50" s="120"/>
      <c r="CMM50" s="121"/>
      <c r="CMN50" s="120"/>
      <c r="CMO50" s="121"/>
      <c r="CMP50" s="120"/>
      <c r="CMQ50" s="121"/>
      <c r="CMR50" s="120"/>
      <c r="CMS50" s="121"/>
      <c r="CMT50" s="120"/>
      <c r="CMU50" s="121"/>
      <c r="CMV50" s="120"/>
      <c r="CMW50" s="121"/>
      <c r="CMX50" s="120"/>
      <c r="CMY50" s="121"/>
      <c r="CMZ50" s="120"/>
      <c r="CNA50" s="121"/>
      <c r="CNB50" s="120"/>
      <c r="CNC50" s="121"/>
      <c r="CND50" s="120"/>
      <c r="CNE50" s="121"/>
      <c r="CNF50" s="120"/>
      <c r="CNG50" s="121"/>
      <c r="CNH50" s="120"/>
      <c r="CNI50" s="121"/>
      <c r="CNJ50" s="120"/>
      <c r="CNK50" s="121"/>
      <c r="CNL50" s="120"/>
      <c r="CNM50" s="121"/>
      <c r="CNN50" s="120"/>
      <c r="CNO50" s="121"/>
      <c r="CNP50" s="120"/>
      <c r="CNQ50" s="121"/>
      <c r="CNR50" s="120"/>
      <c r="CNS50" s="121"/>
      <c r="CNT50" s="120"/>
      <c r="CNU50" s="121"/>
      <c r="CNV50" s="120"/>
      <c r="CNW50" s="121"/>
      <c r="CNX50" s="120"/>
      <c r="CNY50" s="121"/>
      <c r="CNZ50" s="120"/>
      <c r="COA50" s="121"/>
      <c r="COB50" s="120"/>
      <c r="COC50" s="121"/>
      <c r="COD50" s="120"/>
      <c r="COE50" s="121"/>
      <c r="COF50" s="120"/>
      <c r="COG50" s="121"/>
      <c r="COH50" s="120"/>
      <c r="COI50" s="121"/>
      <c r="COJ50" s="120"/>
      <c r="COK50" s="121"/>
      <c r="COL50" s="120"/>
      <c r="COM50" s="121"/>
      <c r="CON50" s="120"/>
      <c r="COO50" s="121"/>
      <c r="COP50" s="120"/>
      <c r="COQ50" s="121"/>
      <c r="COR50" s="120"/>
      <c r="COS50" s="121"/>
      <c r="COT50" s="120"/>
      <c r="COU50" s="121"/>
      <c r="COV50" s="120"/>
      <c r="COW50" s="121"/>
      <c r="COX50" s="120"/>
      <c r="COY50" s="121"/>
      <c r="COZ50" s="120"/>
      <c r="CPA50" s="121"/>
      <c r="CPB50" s="120"/>
      <c r="CPC50" s="121"/>
      <c r="CPD50" s="120"/>
      <c r="CPE50" s="121"/>
      <c r="CPF50" s="120"/>
      <c r="CPG50" s="121"/>
      <c r="CPH50" s="120"/>
      <c r="CPI50" s="121"/>
      <c r="CPJ50" s="120"/>
      <c r="CPK50" s="121"/>
      <c r="CPL50" s="120"/>
      <c r="CPM50" s="121"/>
      <c r="CPN50" s="120"/>
      <c r="CPO50" s="121"/>
      <c r="CPP50" s="120"/>
      <c r="CPQ50" s="121"/>
      <c r="CPR50" s="120"/>
      <c r="CPS50" s="121"/>
      <c r="CPT50" s="120"/>
      <c r="CPU50" s="121"/>
      <c r="CPV50" s="120"/>
      <c r="CPW50" s="121"/>
      <c r="CPX50" s="120"/>
      <c r="CPY50" s="121"/>
      <c r="CPZ50" s="120"/>
      <c r="CQA50" s="121"/>
      <c r="CQB50" s="120"/>
      <c r="CQC50" s="121"/>
      <c r="CQD50" s="120"/>
      <c r="CQE50" s="121"/>
      <c r="CQF50" s="120"/>
      <c r="CQG50" s="121"/>
      <c r="CQH50" s="120"/>
      <c r="CQI50" s="121"/>
      <c r="CQJ50" s="120"/>
      <c r="CQK50" s="121"/>
      <c r="CQL50" s="120"/>
      <c r="CQM50" s="121"/>
      <c r="CQN50" s="120"/>
      <c r="CQO50" s="121"/>
      <c r="CQP50" s="120"/>
      <c r="CQQ50" s="121"/>
      <c r="CQR50" s="120"/>
      <c r="CQS50" s="121"/>
      <c r="CQT50" s="120"/>
      <c r="CQU50" s="121"/>
      <c r="CQV50" s="120"/>
      <c r="CQW50" s="121"/>
      <c r="CQX50" s="120"/>
      <c r="CQY50" s="121"/>
      <c r="CQZ50" s="120"/>
      <c r="CRA50" s="121"/>
      <c r="CRB50" s="120"/>
      <c r="CRC50" s="121"/>
      <c r="CRD50" s="120"/>
      <c r="CRE50" s="121"/>
      <c r="CRF50" s="120"/>
      <c r="CRG50" s="121"/>
      <c r="CRH50" s="120"/>
      <c r="CRI50" s="121"/>
      <c r="CRJ50" s="120"/>
      <c r="CRK50" s="121"/>
      <c r="CRL50" s="120"/>
      <c r="CRM50" s="121"/>
      <c r="CRN50" s="120"/>
      <c r="CRO50" s="121"/>
      <c r="CRP50" s="120"/>
      <c r="CRQ50" s="121"/>
      <c r="CRR50" s="120"/>
      <c r="CRS50" s="121"/>
      <c r="CRT50" s="120"/>
      <c r="CRU50" s="121"/>
      <c r="CRV50" s="120"/>
      <c r="CRW50" s="121"/>
      <c r="CRX50" s="120"/>
      <c r="CRY50" s="121"/>
      <c r="CRZ50" s="120"/>
      <c r="CSA50" s="121"/>
      <c r="CSB50" s="120"/>
      <c r="CSC50" s="121"/>
      <c r="CSD50" s="120"/>
      <c r="CSE50" s="121"/>
      <c r="CSF50" s="120"/>
      <c r="CSG50" s="121"/>
      <c r="CSH50" s="120"/>
      <c r="CSI50" s="121"/>
      <c r="CSJ50" s="120"/>
      <c r="CSK50" s="121"/>
      <c r="CSL50" s="120"/>
      <c r="CSM50" s="121"/>
      <c r="CSN50" s="120"/>
      <c r="CSO50" s="121"/>
      <c r="CSP50" s="120"/>
      <c r="CSQ50" s="121"/>
      <c r="CSR50" s="120"/>
      <c r="CSS50" s="121"/>
      <c r="CST50" s="120"/>
      <c r="CSU50" s="121"/>
      <c r="CSV50" s="120"/>
      <c r="CSW50" s="121"/>
      <c r="CSX50" s="120"/>
      <c r="CSY50" s="121"/>
      <c r="CSZ50" s="120"/>
      <c r="CTA50" s="121"/>
      <c r="CTB50" s="120"/>
      <c r="CTC50" s="121"/>
      <c r="CTD50" s="120"/>
      <c r="CTE50" s="121"/>
      <c r="CTF50" s="120"/>
      <c r="CTG50" s="121"/>
      <c r="CTH50" s="120"/>
      <c r="CTI50" s="121"/>
      <c r="CTJ50" s="120"/>
      <c r="CTK50" s="121"/>
      <c r="CTL50" s="120"/>
      <c r="CTM50" s="121"/>
      <c r="CTN50" s="120"/>
      <c r="CTO50" s="121"/>
      <c r="CTP50" s="120"/>
      <c r="CTQ50" s="121"/>
      <c r="CTR50" s="120"/>
      <c r="CTS50" s="121"/>
      <c r="CTT50" s="120"/>
      <c r="CTU50" s="121"/>
      <c r="CTV50" s="120"/>
      <c r="CTW50" s="121"/>
      <c r="CTX50" s="120"/>
      <c r="CTY50" s="121"/>
      <c r="CTZ50" s="120"/>
      <c r="CUA50" s="121"/>
      <c r="CUB50" s="120"/>
      <c r="CUC50" s="121"/>
      <c r="CUD50" s="120"/>
      <c r="CUE50" s="121"/>
      <c r="CUF50" s="120"/>
      <c r="CUG50" s="121"/>
      <c r="CUH50" s="120"/>
      <c r="CUI50" s="121"/>
      <c r="CUJ50" s="120"/>
      <c r="CUK50" s="121"/>
      <c r="CUL50" s="120"/>
      <c r="CUM50" s="121"/>
      <c r="CUN50" s="120"/>
      <c r="CUO50" s="121"/>
      <c r="CUP50" s="120"/>
      <c r="CUQ50" s="121"/>
      <c r="CUR50" s="120"/>
      <c r="CUS50" s="121"/>
      <c r="CUT50" s="120"/>
      <c r="CUU50" s="121"/>
      <c r="CUV50" s="120"/>
      <c r="CUW50" s="121"/>
      <c r="CUX50" s="120"/>
      <c r="CUY50" s="121"/>
      <c r="CUZ50" s="120"/>
      <c r="CVA50" s="121"/>
      <c r="CVB50" s="120"/>
      <c r="CVC50" s="121"/>
      <c r="CVD50" s="120"/>
      <c r="CVE50" s="121"/>
      <c r="CVF50" s="120"/>
      <c r="CVG50" s="121"/>
      <c r="CVH50" s="120"/>
      <c r="CVI50" s="121"/>
      <c r="CVJ50" s="120"/>
      <c r="CVK50" s="121"/>
      <c r="CVL50" s="120"/>
      <c r="CVM50" s="121"/>
      <c r="CVN50" s="120"/>
      <c r="CVO50" s="121"/>
      <c r="CVP50" s="120"/>
      <c r="CVQ50" s="121"/>
      <c r="CVR50" s="120"/>
      <c r="CVS50" s="121"/>
      <c r="CVT50" s="120"/>
      <c r="CVU50" s="121"/>
      <c r="CVV50" s="120"/>
      <c r="CVW50" s="121"/>
      <c r="CVX50" s="120"/>
      <c r="CVY50" s="121"/>
      <c r="CVZ50" s="120"/>
      <c r="CWA50" s="121"/>
      <c r="CWB50" s="120"/>
      <c r="CWC50" s="121"/>
      <c r="CWD50" s="120"/>
      <c r="CWE50" s="121"/>
      <c r="CWF50" s="120"/>
      <c r="CWG50" s="121"/>
      <c r="CWH50" s="120"/>
      <c r="CWI50" s="121"/>
      <c r="CWJ50" s="120"/>
      <c r="CWK50" s="121"/>
      <c r="CWL50" s="120"/>
      <c r="CWM50" s="121"/>
      <c r="CWN50" s="120"/>
      <c r="CWO50" s="121"/>
      <c r="CWP50" s="120"/>
      <c r="CWQ50" s="121"/>
      <c r="CWR50" s="120"/>
      <c r="CWS50" s="121"/>
      <c r="CWT50" s="120"/>
      <c r="CWU50" s="121"/>
      <c r="CWV50" s="120"/>
      <c r="CWW50" s="121"/>
      <c r="CWX50" s="120"/>
      <c r="CWY50" s="121"/>
      <c r="CWZ50" s="120"/>
      <c r="CXA50" s="121"/>
      <c r="CXB50" s="120"/>
      <c r="CXC50" s="121"/>
      <c r="CXD50" s="120"/>
      <c r="CXE50" s="121"/>
      <c r="CXF50" s="120"/>
      <c r="CXG50" s="121"/>
      <c r="CXH50" s="120"/>
      <c r="CXI50" s="121"/>
      <c r="CXJ50" s="120"/>
      <c r="CXK50" s="121"/>
      <c r="CXL50" s="120"/>
      <c r="CXM50" s="121"/>
      <c r="CXN50" s="120"/>
      <c r="CXO50" s="121"/>
      <c r="CXP50" s="120"/>
      <c r="CXQ50" s="121"/>
      <c r="CXR50" s="120"/>
      <c r="CXS50" s="121"/>
      <c r="CXT50" s="120"/>
      <c r="CXU50" s="121"/>
      <c r="CXV50" s="120"/>
      <c r="CXW50" s="121"/>
      <c r="CXX50" s="120"/>
      <c r="CXY50" s="121"/>
      <c r="CXZ50" s="120"/>
      <c r="CYA50" s="121"/>
      <c r="CYB50" s="120"/>
      <c r="CYC50" s="121"/>
      <c r="CYD50" s="120"/>
      <c r="CYE50" s="121"/>
      <c r="CYF50" s="120"/>
      <c r="CYG50" s="121"/>
      <c r="CYH50" s="120"/>
      <c r="CYI50" s="121"/>
      <c r="CYJ50" s="120"/>
      <c r="CYK50" s="121"/>
      <c r="CYL50" s="120"/>
      <c r="CYM50" s="121"/>
      <c r="CYN50" s="120"/>
      <c r="CYO50" s="121"/>
      <c r="CYP50" s="120"/>
      <c r="CYQ50" s="121"/>
      <c r="CYR50" s="120"/>
      <c r="CYS50" s="121"/>
      <c r="CYT50" s="120"/>
      <c r="CYU50" s="121"/>
      <c r="CYV50" s="120"/>
      <c r="CYW50" s="121"/>
      <c r="CYX50" s="120"/>
      <c r="CYY50" s="121"/>
      <c r="CYZ50" s="120"/>
      <c r="CZA50" s="121"/>
      <c r="CZB50" s="120"/>
      <c r="CZC50" s="121"/>
      <c r="CZD50" s="120"/>
      <c r="CZE50" s="121"/>
      <c r="CZF50" s="120"/>
      <c r="CZG50" s="121"/>
      <c r="CZH50" s="120"/>
      <c r="CZI50" s="121"/>
      <c r="CZJ50" s="120"/>
      <c r="CZK50" s="121"/>
      <c r="CZL50" s="120"/>
      <c r="CZM50" s="121"/>
      <c r="CZN50" s="120"/>
      <c r="CZO50" s="121"/>
      <c r="CZP50" s="120"/>
      <c r="CZQ50" s="121"/>
      <c r="CZR50" s="120"/>
      <c r="CZS50" s="121"/>
      <c r="CZT50" s="120"/>
      <c r="CZU50" s="121"/>
      <c r="CZV50" s="120"/>
      <c r="CZW50" s="121"/>
      <c r="CZX50" s="120"/>
      <c r="CZY50" s="121"/>
      <c r="CZZ50" s="120"/>
      <c r="DAA50" s="121"/>
      <c r="DAB50" s="120"/>
      <c r="DAC50" s="121"/>
      <c r="DAD50" s="120"/>
      <c r="DAE50" s="121"/>
      <c r="DAF50" s="120"/>
      <c r="DAG50" s="121"/>
      <c r="DAH50" s="120"/>
      <c r="DAI50" s="121"/>
      <c r="DAJ50" s="120"/>
      <c r="DAK50" s="121"/>
      <c r="DAL50" s="120"/>
      <c r="DAM50" s="121"/>
      <c r="DAN50" s="120"/>
      <c r="DAO50" s="121"/>
      <c r="DAP50" s="120"/>
      <c r="DAQ50" s="121"/>
      <c r="DAR50" s="120"/>
      <c r="DAS50" s="121"/>
      <c r="DAT50" s="120"/>
      <c r="DAU50" s="121"/>
      <c r="DAV50" s="120"/>
      <c r="DAW50" s="121"/>
      <c r="DAX50" s="120"/>
      <c r="DAY50" s="121"/>
      <c r="DAZ50" s="120"/>
      <c r="DBA50" s="121"/>
      <c r="DBB50" s="120"/>
      <c r="DBC50" s="121"/>
      <c r="DBD50" s="120"/>
      <c r="DBE50" s="121"/>
      <c r="DBF50" s="120"/>
      <c r="DBG50" s="121"/>
      <c r="DBH50" s="120"/>
      <c r="DBI50" s="121"/>
      <c r="DBJ50" s="120"/>
      <c r="DBK50" s="121"/>
      <c r="DBL50" s="120"/>
      <c r="DBM50" s="121"/>
      <c r="DBN50" s="120"/>
      <c r="DBO50" s="121"/>
      <c r="DBP50" s="120"/>
      <c r="DBQ50" s="121"/>
      <c r="DBR50" s="120"/>
      <c r="DBS50" s="121"/>
      <c r="DBT50" s="120"/>
      <c r="DBU50" s="121"/>
      <c r="DBV50" s="120"/>
      <c r="DBW50" s="121"/>
      <c r="DBX50" s="120"/>
      <c r="DBY50" s="121"/>
      <c r="DBZ50" s="120"/>
      <c r="DCA50" s="121"/>
      <c r="DCB50" s="120"/>
      <c r="DCC50" s="121"/>
      <c r="DCD50" s="120"/>
      <c r="DCE50" s="121"/>
      <c r="DCF50" s="120"/>
      <c r="DCG50" s="121"/>
      <c r="DCH50" s="120"/>
      <c r="DCI50" s="121"/>
      <c r="DCJ50" s="120"/>
      <c r="DCK50" s="121"/>
      <c r="DCL50" s="120"/>
      <c r="DCM50" s="121"/>
      <c r="DCN50" s="120"/>
      <c r="DCO50" s="121"/>
      <c r="DCP50" s="120"/>
      <c r="DCQ50" s="121"/>
      <c r="DCR50" s="120"/>
      <c r="DCS50" s="121"/>
      <c r="DCT50" s="120"/>
      <c r="DCU50" s="121"/>
      <c r="DCV50" s="120"/>
      <c r="DCW50" s="121"/>
      <c r="DCX50" s="120"/>
      <c r="DCY50" s="121"/>
      <c r="DCZ50" s="120"/>
      <c r="DDA50" s="121"/>
      <c r="DDB50" s="120"/>
      <c r="DDC50" s="121"/>
      <c r="DDD50" s="120"/>
      <c r="DDE50" s="121"/>
      <c r="DDF50" s="120"/>
      <c r="DDG50" s="121"/>
      <c r="DDH50" s="120"/>
      <c r="DDI50" s="121"/>
      <c r="DDJ50" s="120"/>
      <c r="DDK50" s="121"/>
      <c r="DDL50" s="120"/>
      <c r="DDM50" s="121"/>
      <c r="DDN50" s="120"/>
      <c r="DDO50" s="121"/>
      <c r="DDP50" s="120"/>
      <c r="DDQ50" s="121"/>
      <c r="DDR50" s="120"/>
      <c r="DDS50" s="121"/>
      <c r="DDT50" s="120"/>
      <c r="DDU50" s="121"/>
      <c r="DDV50" s="120"/>
      <c r="DDW50" s="121"/>
      <c r="DDX50" s="120"/>
      <c r="DDY50" s="121"/>
      <c r="DDZ50" s="120"/>
      <c r="DEA50" s="121"/>
      <c r="DEB50" s="120"/>
      <c r="DEC50" s="121"/>
      <c r="DED50" s="120"/>
      <c r="DEE50" s="121"/>
      <c r="DEF50" s="120"/>
      <c r="DEG50" s="121"/>
      <c r="DEH50" s="120"/>
      <c r="DEI50" s="121"/>
      <c r="DEJ50" s="120"/>
      <c r="DEK50" s="121"/>
      <c r="DEL50" s="120"/>
      <c r="DEM50" s="121"/>
      <c r="DEN50" s="120"/>
      <c r="DEO50" s="121"/>
      <c r="DEP50" s="120"/>
      <c r="DEQ50" s="121"/>
      <c r="DER50" s="120"/>
      <c r="DES50" s="121"/>
      <c r="DET50" s="120"/>
      <c r="DEU50" s="121"/>
      <c r="DEV50" s="120"/>
      <c r="DEW50" s="121"/>
      <c r="DEX50" s="120"/>
      <c r="DEY50" s="121"/>
      <c r="DEZ50" s="120"/>
      <c r="DFA50" s="121"/>
      <c r="DFB50" s="120"/>
      <c r="DFC50" s="121"/>
      <c r="DFD50" s="120"/>
      <c r="DFE50" s="121"/>
      <c r="DFF50" s="120"/>
      <c r="DFG50" s="121"/>
      <c r="DFH50" s="120"/>
      <c r="DFI50" s="121"/>
      <c r="DFJ50" s="120"/>
      <c r="DFK50" s="121"/>
      <c r="DFL50" s="120"/>
      <c r="DFM50" s="121"/>
      <c r="DFN50" s="120"/>
      <c r="DFO50" s="121"/>
      <c r="DFP50" s="120"/>
      <c r="DFQ50" s="121"/>
      <c r="DFR50" s="120"/>
      <c r="DFS50" s="121"/>
      <c r="DFT50" s="120"/>
      <c r="DFU50" s="121"/>
      <c r="DFV50" s="120"/>
      <c r="DFW50" s="121"/>
      <c r="DFX50" s="120"/>
      <c r="DFY50" s="121"/>
      <c r="DFZ50" s="120"/>
      <c r="DGA50" s="121"/>
      <c r="DGB50" s="120"/>
      <c r="DGC50" s="121"/>
      <c r="DGD50" s="120"/>
      <c r="DGE50" s="121"/>
      <c r="DGF50" s="120"/>
      <c r="DGG50" s="121"/>
      <c r="DGH50" s="120"/>
      <c r="DGI50" s="121"/>
      <c r="DGJ50" s="120"/>
      <c r="DGK50" s="121"/>
      <c r="DGL50" s="120"/>
      <c r="DGM50" s="121"/>
      <c r="DGN50" s="120"/>
      <c r="DGO50" s="121"/>
      <c r="DGP50" s="120"/>
      <c r="DGQ50" s="121"/>
      <c r="DGR50" s="120"/>
      <c r="DGS50" s="121"/>
      <c r="DGT50" s="120"/>
      <c r="DGU50" s="121"/>
      <c r="DGV50" s="120"/>
      <c r="DGW50" s="121"/>
      <c r="DGX50" s="120"/>
      <c r="DGY50" s="121"/>
      <c r="DGZ50" s="120"/>
      <c r="DHA50" s="121"/>
      <c r="DHB50" s="120"/>
      <c r="DHC50" s="121"/>
      <c r="DHD50" s="120"/>
      <c r="DHE50" s="121"/>
      <c r="DHF50" s="120"/>
      <c r="DHG50" s="121"/>
      <c r="DHH50" s="120"/>
      <c r="DHI50" s="121"/>
      <c r="DHJ50" s="120"/>
      <c r="DHK50" s="121"/>
      <c r="DHL50" s="120"/>
      <c r="DHM50" s="121"/>
      <c r="DHN50" s="120"/>
      <c r="DHO50" s="121"/>
      <c r="DHP50" s="120"/>
      <c r="DHQ50" s="121"/>
      <c r="DHR50" s="120"/>
      <c r="DHS50" s="121"/>
      <c r="DHT50" s="120"/>
      <c r="DHU50" s="121"/>
      <c r="DHV50" s="120"/>
      <c r="DHW50" s="121"/>
      <c r="DHX50" s="120"/>
      <c r="DHY50" s="121"/>
      <c r="DHZ50" s="120"/>
      <c r="DIA50" s="121"/>
      <c r="DIB50" s="120"/>
      <c r="DIC50" s="121"/>
      <c r="DID50" s="120"/>
      <c r="DIE50" s="121"/>
      <c r="DIF50" s="120"/>
      <c r="DIG50" s="121"/>
      <c r="DIH50" s="120"/>
      <c r="DII50" s="121"/>
      <c r="DIJ50" s="120"/>
      <c r="DIK50" s="121"/>
      <c r="DIL50" s="120"/>
      <c r="DIM50" s="121"/>
      <c r="DIN50" s="120"/>
      <c r="DIO50" s="121"/>
      <c r="DIP50" s="120"/>
      <c r="DIQ50" s="121"/>
      <c r="DIR50" s="120"/>
      <c r="DIS50" s="121"/>
      <c r="DIT50" s="120"/>
      <c r="DIU50" s="121"/>
      <c r="DIV50" s="120"/>
      <c r="DIW50" s="121"/>
      <c r="DIX50" s="120"/>
      <c r="DIY50" s="121"/>
      <c r="DIZ50" s="120"/>
      <c r="DJA50" s="121"/>
      <c r="DJB50" s="120"/>
      <c r="DJC50" s="121"/>
      <c r="DJD50" s="120"/>
      <c r="DJE50" s="121"/>
      <c r="DJF50" s="120"/>
      <c r="DJG50" s="121"/>
      <c r="DJH50" s="120"/>
      <c r="DJI50" s="121"/>
      <c r="DJJ50" s="120"/>
      <c r="DJK50" s="121"/>
      <c r="DJL50" s="120"/>
      <c r="DJM50" s="121"/>
      <c r="DJN50" s="120"/>
      <c r="DJO50" s="121"/>
      <c r="DJP50" s="120"/>
      <c r="DJQ50" s="121"/>
      <c r="DJR50" s="120"/>
      <c r="DJS50" s="121"/>
      <c r="DJT50" s="120"/>
      <c r="DJU50" s="121"/>
      <c r="DJV50" s="120"/>
      <c r="DJW50" s="121"/>
      <c r="DJX50" s="120"/>
      <c r="DJY50" s="121"/>
      <c r="DJZ50" s="120"/>
      <c r="DKA50" s="121"/>
      <c r="DKB50" s="120"/>
      <c r="DKC50" s="121"/>
      <c r="DKD50" s="120"/>
      <c r="DKE50" s="121"/>
      <c r="DKF50" s="120"/>
      <c r="DKG50" s="121"/>
      <c r="DKH50" s="120"/>
      <c r="DKI50" s="121"/>
      <c r="DKJ50" s="120"/>
      <c r="DKK50" s="121"/>
      <c r="DKL50" s="120"/>
      <c r="DKM50" s="121"/>
      <c r="DKN50" s="120"/>
      <c r="DKO50" s="121"/>
      <c r="DKP50" s="120"/>
      <c r="DKQ50" s="121"/>
      <c r="DKR50" s="120"/>
      <c r="DKS50" s="121"/>
      <c r="DKT50" s="120"/>
      <c r="DKU50" s="121"/>
      <c r="DKV50" s="120"/>
      <c r="DKW50" s="121"/>
      <c r="DKX50" s="120"/>
      <c r="DKY50" s="121"/>
      <c r="DKZ50" s="120"/>
      <c r="DLA50" s="121"/>
      <c r="DLB50" s="120"/>
      <c r="DLC50" s="121"/>
      <c r="DLD50" s="120"/>
      <c r="DLE50" s="121"/>
      <c r="DLF50" s="120"/>
      <c r="DLG50" s="121"/>
      <c r="DLH50" s="120"/>
      <c r="DLI50" s="121"/>
      <c r="DLJ50" s="120"/>
      <c r="DLK50" s="121"/>
      <c r="DLL50" s="120"/>
      <c r="DLM50" s="121"/>
      <c r="DLN50" s="120"/>
      <c r="DLO50" s="121"/>
      <c r="DLP50" s="120"/>
      <c r="DLQ50" s="121"/>
      <c r="DLR50" s="120"/>
      <c r="DLS50" s="121"/>
      <c r="DLT50" s="120"/>
      <c r="DLU50" s="121"/>
      <c r="DLV50" s="120"/>
      <c r="DLW50" s="121"/>
      <c r="DLX50" s="120"/>
      <c r="DLY50" s="121"/>
      <c r="DLZ50" s="120"/>
      <c r="DMA50" s="121"/>
      <c r="DMB50" s="120"/>
      <c r="DMC50" s="121"/>
      <c r="DMD50" s="120"/>
      <c r="DME50" s="121"/>
      <c r="DMF50" s="120"/>
      <c r="DMG50" s="121"/>
      <c r="DMH50" s="120"/>
      <c r="DMI50" s="121"/>
      <c r="DMJ50" s="120"/>
      <c r="DMK50" s="121"/>
      <c r="DML50" s="120"/>
      <c r="DMM50" s="121"/>
      <c r="DMN50" s="120"/>
      <c r="DMO50" s="121"/>
      <c r="DMP50" s="120"/>
      <c r="DMQ50" s="121"/>
      <c r="DMR50" s="120"/>
      <c r="DMS50" s="121"/>
      <c r="DMT50" s="120"/>
      <c r="DMU50" s="121"/>
      <c r="DMV50" s="120"/>
      <c r="DMW50" s="121"/>
      <c r="DMX50" s="120"/>
      <c r="DMY50" s="121"/>
      <c r="DMZ50" s="120"/>
      <c r="DNA50" s="121"/>
      <c r="DNB50" s="120"/>
      <c r="DNC50" s="121"/>
      <c r="DND50" s="120"/>
      <c r="DNE50" s="121"/>
      <c r="DNF50" s="120"/>
      <c r="DNG50" s="121"/>
      <c r="DNH50" s="120"/>
      <c r="DNI50" s="121"/>
      <c r="DNJ50" s="120"/>
      <c r="DNK50" s="121"/>
      <c r="DNL50" s="120"/>
      <c r="DNM50" s="121"/>
      <c r="DNN50" s="120"/>
      <c r="DNO50" s="121"/>
      <c r="DNP50" s="120"/>
      <c r="DNQ50" s="121"/>
      <c r="DNR50" s="120"/>
      <c r="DNS50" s="121"/>
      <c r="DNT50" s="120"/>
      <c r="DNU50" s="121"/>
      <c r="DNV50" s="120"/>
      <c r="DNW50" s="121"/>
      <c r="DNX50" s="120"/>
      <c r="DNY50" s="121"/>
      <c r="DNZ50" s="120"/>
      <c r="DOA50" s="121"/>
      <c r="DOB50" s="120"/>
      <c r="DOC50" s="121"/>
      <c r="DOD50" s="120"/>
      <c r="DOE50" s="121"/>
      <c r="DOF50" s="120"/>
      <c r="DOG50" s="121"/>
      <c r="DOH50" s="120"/>
      <c r="DOI50" s="121"/>
      <c r="DOJ50" s="120"/>
      <c r="DOK50" s="121"/>
      <c r="DOL50" s="120"/>
      <c r="DOM50" s="121"/>
      <c r="DON50" s="120"/>
      <c r="DOO50" s="121"/>
      <c r="DOP50" s="120"/>
      <c r="DOQ50" s="121"/>
      <c r="DOR50" s="120"/>
      <c r="DOS50" s="121"/>
      <c r="DOT50" s="120"/>
      <c r="DOU50" s="121"/>
      <c r="DOV50" s="120"/>
      <c r="DOW50" s="121"/>
      <c r="DOX50" s="120"/>
      <c r="DOY50" s="121"/>
      <c r="DOZ50" s="120"/>
      <c r="DPA50" s="121"/>
      <c r="DPB50" s="120"/>
      <c r="DPC50" s="121"/>
      <c r="DPD50" s="120"/>
      <c r="DPE50" s="121"/>
      <c r="DPF50" s="120"/>
      <c r="DPG50" s="121"/>
      <c r="DPH50" s="120"/>
      <c r="DPI50" s="121"/>
      <c r="DPJ50" s="120"/>
      <c r="DPK50" s="121"/>
      <c r="DPL50" s="120"/>
      <c r="DPM50" s="121"/>
      <c r="DPN50" s="120"/>
      <c r="DPO50" s="121"/>
      <c r="DPP50" s="120"/>
      <c r="DPQ50" s="121"/>
      <c r="DPR50" s="120"/>
      <c r="DPS50" s="121"/>
      <c r="DPT50" s="120"/>
      <c r="DPU50" s="121"/>
      <c r="DPV50" s="120"/>
      <c r="DPW50" s="121"/>
      <c r="DPX50" s="120"/>
      <c r="DPY50" s="121"/>
      <c r="DPZ50" s="120"/>
      <c r="DQA50" s="121"/>
      <c r="DQB50" s="120"/>
      <c r="DQC50" s="121"/>
      <c r="DQD50" s="120"/>
      <c r="DQE50" s="121"/>
      <c r="DQF50" s="120"/>
      <c r="DQG50" s="121"/>
      <c r="DQH50" s="120"/>
      <c r="DQI50" s="121"/>
      <c r="DQJ50" s="120"/>
      <c r="DQK50" s="121"/>
      <c r="DQL50" s="120"/>
      <c r="DQM50" s="121"/>
      <c r="DQN50" s="120"/>
      <c r="DQO50" s="121"/>
      <c r="DQP50" s="120"/>
      <c r="DQQ50" s="121"/>
      <c r="DQR50" s="120"/>
      <c r="DQS50" s="121"/>
      <c r="DQT50" s="120"/>
      <c r="DQU50" s="121"/>
      <c r="DQV50" s="120"/>
      <c r="DQW50" s="121"/>
      <c r="DQX50" s="120"/>
      <c r="DQY50" s="121"/>
      <c r="DQZ50" s="120"/>
      <c r="DRA50" s="121"/>
      <c r="DRB50" s="120"/>
      <c r="DRC50" s="121"/>
      <c r="DRD50" s="120"/>
      <c r="DRE50" s="121"/>
      <c r="DRF50" s="120"/>
      <c r="DRG50" s="121"/>
      <c r="DRH50" s="120"/>
      <c r="DRI50" s="121"/>
      <c r="DRJ50" s="120"/>
      <c r="DRK50" s="121"/>
      <c r="DRL50" s="120"/>
      <c r="DRM50" s="121"/>
      <c r="DRN50" s="120"/>
      <c r="DRO50" s="121"/>
      <c r="DRP50" s="120"/>
      <c r="DRQ50" s="121"/>
      <c r="DRR50" s="120"/>
      <c r="DRS50" s="121"/>
      <c r="DRT50" s="120"/>
      <c r="DRU50" s="121"/>
      <c r="DRV50" s="120"/>
      <c r="DRW50" s="121"/>
      <c r="DRX50" s="120"/>
      <c r="DRY50" s="121"/>
      <c r="DRZ50" s="120"/>
      <c r="DSA50" s="121"/>
      <c r="DSB50" s="120"/>
      <c r="DSC50" s="121"/>
      <c r="DSD50" s="120"/>
      <c r="DSE50" s="121"/>
      <c r="DSF50" s="120"/>
      <c r="DSG50" s="121"/>
      <c r="DSH50" s="120"/>
      <c r="DSI50" s="121"/>
      <c r="DSJ50" s="120"/>
      <c r="DSK50" s="121"/>
      <c r="DSL50" s="120"/>
      <c r="DSM50" s="121"/>
      <c r="DSN50" s="120"/>
      <c r="DSO50" s="121"/>
      <c r="DSP50" s="120"/>
      <c r="DSQ50" s="121"/>
      <c r="DSR50" s="120"/>
      <c r="DSS50" s="121"/>
      <c r="DST50" s="120"/>
      <c r="DSU50" s="121"/>
      <c r="DSV50" s="120"/>
      <c r="DSW50" s="121"/>
      <c r="DSX50" s="120"/>
      <c r="DSY50" s="121"/>
      <c r="DSZ50" s="120"/>
      <c r="DTA50" s="121"/>
      <c r="DTB50" s="120"/>
      <c r="DTC50" s="121"/>
      <c r="DTD50" s="120"/>
      <c r="DTE50" s="121"/>
      <c r="DTF50" s="120"/>
      <c r="DTG50" s="121"/>
      <c r="DTH50" s="120"/>
      <c r="DTI50" s="121"/>
      <c r="DTJ50" s="120"/>
      <c r="DTK50" s="121"/>
      <c r="DTL50" s="120"/>
      <c r="DTM50" s="121"/>
      <c r="DTN50" s="120"/>
      <c r="DTO50" s="121"/>
      <c r="DTP50" s="120"/>
      <c r="DTQ50" s="121"/>
      <c r="DTR50" s="120"/>
      <c r="DTS50" s="121"/>
      <c r="DTT50" s="120"/>
      <c r="DTU50" s="121"/>
      <c r="DTV50" s="120"/>
      <c r="DTW50" s="121"/>
      <c r="DTX50" s="120"/>
      <c r="DTY50" s="121"/>
      <c r="DTZ50" s="120"/>
      <c r="DUA50" s="121"/>
      <c r="DUB50" s="120"/>
      <c r="DUC50" s="121"/>
      <c r="DUD50" s="120"/>
      <c r="DUE50" s="121"/>
      <c r="DUF50" s="120"/>
      <c r="DUG50" s="121"/>
      <c r="DUH50" s="120"/>
      <c r="DUI50" s="121"/>
      <c r="DUJ50" s="120"/>
      <c r="DUK50" s="121"/>
      <c r="DUL50" s="120"/>
      <c r="DUM50" s="121"/>
      <c r="DUN50" s="120"/>
      <c r="DUO50" s="121"/>
      <c r="DUP50" s="120"/>
      <c r="DUQ50" s="121"/>
      <c r="DUR50" s="120"/>
      <c r="DUS50" s="121"/>
      <c r="DUT50" s="120"/>
      <c r="DUU50" s="121"/>
      <c r="DUV50" s="120"/>
      <c r="DUW50" s="121"/>
      <c r="DUX50" s="120"/>
      <c r="DUY50" s="121"/>
      <c r="DUZ50" s="120"/>
      <c r="DVA50" s="121"/>
      <c r="DVB50" s="120"/>
      <c r="DVC50" s="121"/>
      <c r="DVD50" s="120"/>
      <c r="DVE50" s="121"/>
      <c r="DVF50" s="120"/>
      <c r="DVG50" s="121"/>
      <c r="DVH50" s="120"/>
      <c r="DVI50" s="121"/>
      <c r="DVJ50" s="120"/>
      <c r="DVK50" s="121"/>
      <c r="DVL50" s="120"/>
      <c r="DVM50" s="121"/>
      <c r="DVN50" s="120"/>
      <c r="DVO50" s="121"/>
      <c r="DVP50" s="120"/>
      <c r="DVQ50" s="121"/>
      <c r="DVR50" s="120"/>
      <c r="DVS50" s="121"/>
      <c r="DVT50" s="120"/>
      <c r="DVU50" s="121"/>
      <c r="DVV50" s="120"/>
      <c r="DVW50" s="121"/>
      <c r="DVX50" s="120"/>
      <c r="DVY50" s="121"/>
      <c r="DVZ50" s="120"/>
      <c r="DWA50" s="121"/>
      <c r="DWB50" s="120"/>
      <c r="DWC50" s="121"/>
      <c r="DWD50" s="120"/>
      <c r="DWE50" s="121"/>
      <c r="DWF50" s="120"/>
      <c r="DWG50" s="121"/>
      <c r="DWH50" s="120"/>
      <c r="DWI50" s="121"/>
      <c r="DWJ50" s="120"/>
      <c r="DWK50" s="121"/>
      <c r="DWL50" s="120"/>
      <c r="DWM50" s="121"/>
      <c r="DWN50" s="120"/>
      <c r="DWO50" s="121"/>
      <c r="DWP50" s="120"/>
      <c r="DWQ50" s="121"/>
      <c r="DWR50" s="120"/>
      <c r="DWS50" s="121"/>
      <c r="DWT50" s="120"/>
      <c r="DWU50" s="121"/>
      <c r="DWV50" s="120"/>
      <c r="DWW50" s="121"/>
      <c r="DWX50" s="120"/>
      <c r="DWY50" s="121"/>
      <c r="DWZ50" s="120"/>
      <c r="DXA50" s="121"/>
      <c r="DXB50" s="120"/>
      <c r="DXC50" s="121"/>
      <c r="DXD50" s="120"/>
      <c r="DXE50" s="121"/>
      <c r="DXF50" s="120"/>
      <c r="DXG50" s="121"/>
      <c r="DXH50" s="120"/>
      <c r="DXI50" s="121"/>
      <c r="DXJ50" s="120"/>
      <c r="DXK50" s="121"/>
      <c r="DXL50" s="120"/>
      <c r="DXM50" s="121"/>
      <c r="DXN50" s="120"/>
      <c r="DXO50" s="121"/>
      <c r="DXP50" s="120"/>
      <c r="DXQ50" s="121"/>
      <c r="DXR50" s="120"/>
      <c r="DXS50" s="121"/>
      <c r="DXT50" s="120"/>
      <c r="DXU50" s="121"/>
      <c r="DXV50" s="120"/>
      <c r="DXW50" s="121"/>
      <c r="DXX50" s="120"/>
      <c r="DXY50" s="121"/>
      <c r="DXZ50" s="120"/>
      <c r="DYA50" s="121"/>
      <c r="DYB50" s="120"/>
      <c r="DYC50" s="121"/>
      <c r="DYD50" s="120"/>
      <c r="DYE50" s="121"/>
      <c r="DYF50" s="120"/>
      <c r="DYG50" s="121"/>
      <c r="DYH50" s="120"/>
      <c r="DYI50" s="121"/>
      <c r="DYJ50" s="120"/>
      <c r="DYK50" s="121"/>
      <c r="DYL50" s="120"/>
      <c r="DYM50" s="121"/>
      <c r="DYN50" s="120"/>
      <c r="DYO50" s="121"/>
      <c r="DYP50" s="120"/>
      <c r="DYQ50" s="121"/>
      <c r="DYR50" s="120"/>
      <c r="DYS50" s="121"/>
      <c r="DYT50" s="120"/>
      <c r="DYU50" s="121"/>
      <c r="DYV50" s="120"/>
      <c r="DYW50" s="121"/>
      <c r="DYX50" s="120"/>
      <c r="DYY50" s="121"/>
      <c r="DYZ50" s="120"/>
      <c r="DZA50" s="121"/>
      <c r="DZB50" s="120"/>
      <c r="DZC50" s="121"/>
      <c r="DZD50" s="120"/>
      <c r="DZE50" s="121"/>
      <c r="DZF50" s="120"/>
      <c r="DZG50" s="121"/>
      <c r="DZH50" s="120"/>
      <c r="DZI50" s="121"/>
      <c r="DZJ50" s="120"/>
      <c r="DZK50" s="121"/>
      <c r="DZL50" s="120"/>
      <c r="DZM50" s="121"/>
      <c r="DZN50" s="120"/>
      <c r="DZO50" s="121"/>
      <c r="DZP50" s="120"/>
      <c r="DZQ50" s="121"/>
      <c r="DZR50" s="120"/>
      <c r="DZS50" s="121"/>
      <c r="DZT50" s="120"/>
      <c r="DZU50" s="121"/>
      <c r="DZV50" s="120"/>
      <c r="DZW50" s="121"/>
      <c r="DZX50" s="120"/>
      <c r="DZY50" s="121"/>
      <c r="DZZ50" s="120"/>
      <c r="EAA50" s="121"/>
      <c r="EAB50" s="120"/>
      <c r="EAC50" s="121"/>
      <c r="EAD50" s="120"/>
      <c r="EAE50" s="121"/>
      <c r="EAF50" s="120"/>
      <c r="EAG50" s="121"/>
      <c r="EAH50" s="120"/>
      <c r="EAI50" s="121"/>
      <c r="EAJ50" s="120"/>
      <c r="EAK50" s="121"/>
      <c r="EAL50" s="120"/>
      <c r="EAM50" s="121"/>
      <c r="EAN50" s="120"/>
      <c r="EAO50" s="121"/>
      <c r="EAP50" s="120"/>
      <c r="EAQ50" s="121"/>
      <c r="EAR50" s="120"/>
      <c r="EAS50" s="121"/>
      <c r="EAT50" s="120"/>
      <c r="EAU50" s="121"/>
      <c r="EAV50" s="120"/>
      <c r="EAW50" s="121"/>
      <c r="EAX50" s="120"/>
      <c r="EAY50" s="121"/>
      <c r="EAZ50" s="120"/>
      <c r="EBA50" s="121"/>
      <c r="EBB50" s="120"/>
      <c r="EBC50" s="121"/>
      <c r="EBD50" s="120"/>
      <c r="EBE50" s="121"/>
      <c r="EBF50" s="120"/>
      <c r="EBG50" s="121"/>
      <c r="EBH50" s="120"/>
      <c r="EBI50" s="121"/>
      <c r="EBJ50" s="120"/>
      <c r="EBK50" s="121"/>
      <c r="EBL50" s="120"/>
      <c r="EBM50" s="121"/>
      <c r="EBN50" s="120"/>
      <c r="EBO50" s="121"/>
      <c r="EBP50" s="120"/>
      <c r="EBQ50" s="121"/>
      <c r="EBR50" s="120"/>
      <c r="EBS50" s="121"/>
      <c r="EBT50" s="120"/>
      <c r="EBU50" s="121"/>
      <c r="EBV50" s="120"/>
      <c r="EBW50" s="121"/>
      <c r="EBX50" s="120"/>
      <c r="EBY50" s="121"/>
      <c r="EBZ50" s="120"/>
      <c r="ECA50" s="121"/>
      <c r="ECB50" s="120"/>
      <c r="ECC50" s="121"/>
      <c r="ECD50" s="120"/>
      <c r="ECE50" s="121"/>
      <c r="ECF50" s="120"/>
      <c r="ECG50" s="121"/>
      <c r="ECH50" s="120"/>
      <c r="ECI50" s="121"/>
      <c r="ECJ50" s="120"/>
      <c r="ECK50" s="121"/>
      <c r="ECL50" s="120"/>
      <c r="ECM50" s="121"/>
      <c r="ECN50" s="120"/>
      <c r="ECO50" s="121"/>
      <c r="ECP50" s="120"/>
      <c r="ECQ50" s="121"/>
      <c r="ECR50" s="120"/>
      <c r="ECS50" s="121"/>
      <c r="ECT50" s="120"/>
      <c r="ECU50" s="121"/>
      <c r="ECV50" s="120"/>
      <c r="ECW50" s="121"/>
      <c r="ECX50" s="120"/>
      <c r="ECY50" s="121"/>
      <c r="ECZ50" s="120"/>
      <c r="EDA50" s="121"/>
      <c r="EDB50" s="120"/>
      <c r="EDC50" s="121"/>
      <c r="EDD50" s="120"/>
      <c r="EDE50" s="121"/>
      <c r="EDF50" s="120"/>
      <c r="EDG50" s="121"/>
      <c r="EDH50" s="120"/>
      <c r="EDI50" s="121"/>
      <c r="EDJ50" s="120"/>
      <c r="EDK50" s="121"/>
      <c r="EDL50" s="120"/>
      <c r="EDM50" s="121"/>
      <c r="EDN50" s="120"/>
      <c r="EDO50" s="121"/>
      <c r="EDP50" s="120"/>
      <c r="EDQ50" s="121"/>
      <c r="EDR50" s="120"/>
      <c r="EDS50" s="121"/>
      <c r="EDT50" s="120"/>
      <c r="EDU50" s="121"/>
      <c r="EDV50" s="120"/>
      <c r="EDW50" s="121"/>
      <c r="EDX50" s="120"/>
      <c r="EDY50" s="121"/>
      <c r="EDZ50" s="120"/>
      <c r="EEA50" s="121"/>
      <c r="EEB50" s="120"/>
      <c r="EEC50" s="121"/>
      <c r="EED50" s="120"/>
      <c r="EEE50" s="121"/>
      <c r="EEF50" s="120"/>
      <c r="EEG50" s="121"/>
      <c r="EEH50" s="120"/>
      <c r="EEI50" s="121"/>
      <c r="EEJ50" s="120"/>
      <c r="EEK50" s="121"/>
      <c r="EEL50" s="120"/>
      <c r="EEM50" s="121"/>
      <c r="EEN50" s="120"/>
      <c r="EEO50" s="121"/>
      <c r="EEP50" s="120"/>
      <c r="EEQ50" s="121"/>
      <c r="EER50" s="120"/>
      <c r="EES50" s="121"/>
      <c r="EET50" s="120"/>
      <c r="EEU50" s="121"/>
      <c r="EEV50" s="120"/>
      <c r="EEW50" s="121"/>
      <c r="EEX50" s="120"/>
      <c r="EEY50" s="121"/>
      <c r="EEZ50" s="120"/>
      <c r="EFA50" s="121"/>
      <c r="EFB50" s="120"/>
      <c r="EFC50" s="121"/>
      <c r="EFD50" s="120"/>
      <c r="EFE50" s="121"/>
      <c r="EFF50" s="120"/>
      <c r="EFG50" s="121"/>
      <c r="EFH50" s="120"/>
      <c r="EFI50" s="121"/>
      <c r="EFJ50" s="120"/>
      <c r="EFK50" s="121"/>
      <c r="EFL50" s="120"/>
      <c r="EFM50" s="121"/>
      <c r="EFN50" s="120"/>
      <c r="EFO50" s="121"/>
      <c r="EFP50" s="120"/>
      <c r="EFQ50" s="121"/>
      <c r="EFR50" s="120"/>
      <c r="EFS50" s="121"/>
      <c r="EFT50" s="120"/>
      <c r="EFU50" s="121"/>
      <c r="EFV50" s="120"/>
      <c r="EFW50" s="121"/>
      <c r="EFX50" s="120"/>
      <c r="EFY50" s="121"/>
      <c r="EFZ50" s="120"/>
      <c r="EGA50" s="121"/>
      <c r="EGB50" s="120"/>
      <c r="EGC50" s="121"/>
      <c r="EGD50" s="120"/>
      <c r="EGE50" s="121"/>
      <c r="EGF50" s="120"/>
      <c r="EGG50" s="121"/>
      <c r="EGH50" s="120"/>
      <c r="EGI50" s="121"/>
      <c r="EGJ50" s="120"/>
      <c r="EGK50" s="121"/>
      <c r="EGL50" s="120"/>
      <c r="EGM50" s="121"/>
      <c r="EGN50" s="120"/>
      <c r="EGO50" s="121"/>
      <c r="EGP50" s="120"/>
      <c r="EGQ50" s="121"/>
      <c r="EGR50" s="120"/>
      <c r="EGS50" s="121"/>
      <c r="EGT50" s="120"/>
      <c r="EGU50" s="121"/>
      <c r="EGV50" s="120"/>
      <c r="EGW50" s="121"/>
      <c r="EGX50" s="120"/>
      <c r="EGY50" s="121"/>
      <c r="EGZ50" s="120"/>
      <c r="EHA50" s="121"/>
      <c r="EHB50" s="120"/>
      <c r="EHC50" s="121"/>
      <c r="EHD50" s="120"/>
      <c r="EHE50" s="121"/>
      <c r="EHF50" s="120"/>
      <c r="EHG50" s="121"/>
      <c r="EHH50" s="120"/>
      <c r="EHI50" s="121"/>
      <c r="EHJ50" s="120"/>
      <c r="EHK50" s="121"/>
      <c r="EHL50" s="120"/>
      <c r="EHM50" s="121"/>
      <c r="EHN50" s="120"/>
      <c r="EHO50" s="121"/>
      <c r="EHP50" s="120"/>
      <c r="EHQ50" s="121"/>
      <c r="EHR50" s="120"/>
      <c r="EHS50" s="121"/>
      <c r="EHT50" s="120"/>
      <c r="EHU50" s="121"/>
      <c r="EHV50" s="120"/>
      <c r="EHW50" s="121"/>
      <c r="EHX50" s="120"/>
      <c r="EHY50" s="121"/>
      <c r="EHZ50" s="120"/>
      <c r="EIA50" s="121"/>
      <c r="EIB50" s="120"/>
      <c r="EIC50" s="121"/>
      <c r="EID50" s="120"/>
      <c r="EIE50" s="121"/>
      <c r="EIF50" s="120"/>
      <c r="EIG50" s="121"/>
      <c r="EIH50" s="120"/>
      <c r="EII50" s="121"/>
      <c r="EIJ50" s="120"/>
      <c r="EIK50" s="121"/>
      <c r="EIL50" s="120"/>
      <c r="EIM50" s="121"/>
      <c r="EIN50" s="120"/>
      <c r="EIO50" s="121"/>
      <c r="EIP50" s="120"/>
      <c r="EIQ50" s="121"/>
      <c r="EIR50" s="120"/>
      <c r="EIS50" s="121"/>
      <c r="EIT50" s="120"/>
      <c r="EIU50" s="121"/>
      <c r="EIV50" s="120"/>
      <c r="EIW50" s="121"/>
      <c r="EIX50" s="120"/>
      <c r="EIY50" s="121"/>
      <c r="EIZ50" s="120"/>
      <c r="EJA50" s="121"/>
      <c r="EJB50" s="120"/>
      <c r="EJC50" s="121"/>
      <c r="EJD50" s="120"/>
      <c r="EJE50" s="121"/>
      <c r="EJF50" s="120"/>
      <c r="EJG50" s="121"/>
      <c r="EJH50" s="120"/>
      <c r="EJI50" s="121"/>
      <c r="EJJ50" s="120"/>
      <c r="EJK50" s="121"/>
      <c r="EJL50" s="120"/>
      <c r="EJM50" s="121"/>
      <c r="EJN50" s="120"/>
      <c r="EJO50" s="121"/>
      <c r="EJP50" s="120"/>
      <c r="EJQ50" s="121"/>
      <c r="EJR50" s="120"/>
      <c r="EJS50" s="121"/>
      <c r="EJT50" s="120"/>
      <c r="EJU50" s="121"/>
      <c r="EJV50" s="120"/>
      <c r="EJW50" s="121"/>
      <c r="EJX50" s="120"/>
      <c r="EJY50" s="121"/>
      <c r="EJZ50" s="120"/>
      <c r="EKA50" s="121"/>
      <c r="EKB50" s="120"/>
      <c r="EKC50" s="121"/>
      <c r="EKD50" s="120"/>
      <c r="EKE50" s="121"/>
      <c r="EKF50" s="120"/>
      <c r="EKG50" s="121"/>
      <c r="EKH50" s="120"/>
      <c r="EKI50" s="121"/>
      <c r="EKJ50" s="120"/>
      <c r="EKK50" s="121"/>
      <c r="EKL50" s="120"/>
      <c r="EKM50" s="121"/>
      <c r="EKN50" s="120"/>
      <c r="EKO50" s="121"/>
      <c r="EKP50" s="120"/>
      <c r="EKQ50" s="121"/>
      <c r="EKR50" s="120"/>
      <c r="EKS50" s="121"/>
      <c r="EKT50" s="120"/>
      <c r="EKU50" s="121"/>
      <c r="EKV50" s="120"/>
      <c r="EKW50" s="121"/>
      <c r="EKX50" s="120"/>
      <c r="EKY50" s="121"/>
      <c r="EKZ50" s="120"/>
      <c r="ELA50" s="121"/>
      <c r="ELB50" s="120"/>
      <c r="ELC50" s="121"/>
      <c r="ELD50" s="120"/>
      <c r="ELE50" s="121"/>
      <c r="ELF50" s="120"/>
      <c r="ELG50" s="121"/>
      <c r="ELH50" s="120"/>
      <c r="ELI50" s="121"/>
      <c r="ELJ50" s="120"/>
      <c r="ELK50" s="121"/>
      <c r="ELL50" s="120"/>
      <c r="ELM50" s="121"/>
      <c r="ELN50" s="120"/>
      <c r="ELO50" s="121"/>
      <c r="ELP50" s="120"/>
      <c r="ELQ50" s="121"/>
      <c r="ELR50" s="120"/>
      <c r="ELS50" s="121"/>
      <c r="ELT50" s="120"/>
      <c r="ELU50" s="121"/>
      <c r="ELV50" s="120"/>
      <c r="ELW50" s="121"/>
      <c r="ELX50" s="120"/>
      <c r="ELY50" s="121"/>
      <c r="ELZ50" s="120"/>
      <c r="EMA50" s="121"/>
      <c r="EMB50" s="120"/>
      <c r="EMC50" s="121"/>
      <c r="EMD50" s="120"/>
      <c r="EME50" s="121"/>
      <c r="EMF50" s="120"/>
      <c r="EMG50" s="121"/>
      <c r="EMH50" s="120"/>
      <c r="EMI50" s="121"/>
      <c r="EMJ50" s="120"/>
      <c r="EMK50" s="121"/>
      <c r="EML50" s="120"/>
      <c r="EMM50" s="121"/>
      <c r="EMN50" s="120"/>
      <c r="EMO50" s="121"/>
      <c r="EMP50" s="120"/>
      <c r="EMQ50" s="121"/>
      <c r="EMR50" s="120"/>
      <c r="EMS50" s="121"/>
      <c r="EMT50" s="120"/>
      <c r="EMU50" s="121"/>
      <c r="EMV50" s="120"/>
      <c r="EMW50" s="121"/>
      <c r="EMX50" s="120"/>
      <c r="EMY50" s="121"/>
      <c r="EMZ50" s="120"/>
      <c r="ENA50" s="121"/>
      <c r="ENB50" s="120"/>
      <c r="ENC50" s="121"/>
      <c r="END50" s="120"/>
      <c r="ENE50" s="121"/>
      <c r="ENF50" s="120"/>
      <c r="ENG50" s="121"/>
      <c r="ENH50" s="120"/>
      <c r="ENI50" s="121"/>
      <c r="ENJ50" s="120"/>
      <c r="ENK50" s="121"/>
      <c r="ENL50" s="120"/>
      <c r="ENM50" s="121"/>
      <c r="ENN50" s="120"/>
      <c r="ENO50" s="121"/>
      <c r="ENP50" s="120"/>
      <c r="ENQ50" s="121"/>
      <c r="ENR50" s="120"/>
      <c r="ENS50" s="121"/>
      <c r="ENT50" s="120"/>
      <c r="ENU50" s="121"/>
      <c r="ENV50" s="120"/>
      <c r="ENW50" s="121"/>
      <c r="ENX50" s="120"/>
      <c r="ENY50" s="121"/>
      <c r="ENZ50" s="120"/>
      <c r="EOA50" s="121"/>
      <c r="EOB50" s="120"/>
      <c r="EOC50" s="121"/>
      <c r="EOD50" s="120"/>
      <c r="EOE50" s="121"/>
      <c r="EOF50" s="120"/>
      <c r="EOG50" s="121"/>
      <c r="EOH50" s="120"/>
      <c r="EOI50" s="121"/>
      <c r="EOJ50" s="120"/>
      <c r="EOK50" s="121"/>
      <c r="EOL50" s="120"/>
      <c r="EOM50" s="121"/>
      <c r="EON50" s="120"/>
      <c r="EOO50" s="121"/>
      <c r="EOP50" s="120"/>
      <c r="EOQ50" s="121"/>
      <c r="EOR50" s="120"/>
      <c r="EOS50" s="121"/>
      <c r="EOT50" s="120"/>
      <c r="EOU50" s="121"/>
      <c r="EOV50" s="120"/>
      <c r="EOW50" s="121"/>
      <c r="EOX50" s="120"/>
      <c r="EOY50" s="121"/>
      <c r="EOZ50" s="120"/>
      <c r="EPA50" s="121"/>
      <c r="EPB50" s="120"/>
      <c r="EPC50" s="121"/>
      <c r="EPD50" s="120"/>
      <c r="EPE50" s="121"/>
      <c r="EPF50" s="120"/>
      <c r="EPG50" s="121"/>
      <c r="EPH50" s="120"/>
      <c r="EPI50" s="121"/>
      <c r="EPJ50" s="120"/>
      <c r="EPK50" s="121"/>
      <c r="EPL50" s="120"/>
      <c r="EPM50" s="121"/>
      <c r="EPN50" s="120"/>
      <c r="EPO50" s="121"/>
      <c r="EPP50" s="120"/>
      <c r="EPQ50" s="121"/>
      <c r="EPR50" s="120"/>
      <c r="EPS50" s="121"/>
      <c r="EPT50" s="120"/>
      <c r="EPU50" s="121"/>
      <c r="EPV50" s="120"/>
      <c r="EPW50" s="121"/>
      <c r="EPX50" s="120"/>
      <c r="EPY50" s="121"/>
      <c r="EPZ50" s="120"/>
      <c r="EQA50" s="121"/>
      <c r="EQB50" s="120"/>
      <c r="EQC50" s="121"/>
      <c r="EQD50" s="120"/>
      <c r="EQE50" s="121"/>
      <c r="EQF50" s="120"/>
      <c r="EQG50" s="121"/>
      <c r="EQH50" s="120"/>
      <c r="EQI50" s="121"/>
      <c r="EQJ50" s="120"/>
      <c r="EQK50" s="121"/>
      <c r="EQL50" s="120"/>
      <c r="EQM50" s="121"/>
      <c r="EQN50" s="120"/>
      <c r="EQO50" s="121"/>
      <c r="EQP50" s="120"/>
      <c r="EQQ50" s="121"/>
      <c r="EQR50" s="120"/>
      <c r="EQS50" s="121"/>
      <c r="EQT50" s="120"/>
      <c r="EQU50" s="121"/>
      <c r="EQV50" s="120"/>
      <c r="EQW50" s="121"/>
      <c r="EQX50" s="120"/>
      <c r="EQY50" s="121"/>
      <c r="EQZ50" s="120"/>
      <c r="ERA50" s="121"/>
      <c r="ERB50" s="120"/>
      <c r="ERC50" s="121"/>
      <c r="ERD50" s="120"/>
      <c r="ERE50" s="121"/>
      <c r="ERF50" s="120"/>
      <c r="ERG50" s="121"/>
      <c r="ERH50" s="120"/>
      <c r="ERI50" s="121"/>
      <c r="ERJ50" s="120"/>
      <c r="ERK50" s="121"/>
      <c r="ERL50" s="120"/>
      <c r="ERM50" s="121"/>
      <c r="ERN50" s="120"/>
      <c r="ERO50" s="121"/>
      <c r="ERP50" s="120"/>
      <c r="ERQ50" s="121"/>
      <c r="ERR50" s="120"/>
      <c r="ERS50" s="121"/>
      <c r="ERT50" s="120"/>
      <c r="ERU50" s="121"/>
      <c r="ERV50" s="120"/>
      <c r="ERW50" s="121"/>
      <c r="ERX50" s="120"/>
      <c r="ERY50" s="121"/>
      <c r="ERZ50" s="120"/>
      <c r="ESA50" s="121"/>
      <c r="ESB50" s="120"/>
      <c r="ESC50" s="121"/>
      <c r="ESD50" s="120"/>
      <c r="ESE50" s="121"/>
      <c r="ESF50" s="120"/>
      <c r="ESG50" s="121"/>
      <c r="ESH50" s="120"/>
      <c r="ESI50" s="121"/>
      <c r="ESJ50" s="120"/>
      <c r="ESK50" s="121"/>
      <c r="ESL50" s="120"/>
      <c r="ESM50" s="121"/>
      <c r="ESN50" s="120"/>
      <c r="ESO50" s="121"/>
      <c r="ESP50" s="120"/>
      <c r="ESQ50" s="121"/>
      <c r="ESR50" s="120"/>
      <c r="ESS50" s="121"/>
      <c r="EST50" s="120"/>
      <c r="ESU50" s="121"/>
      <c r="ESV50" s="120"/>
      <c r="ESW50" s="121"/>
      <c r="ESX50" s="120"/>
      <c r="ESY50" s="121"/>
      <c r="ESZ50" s="120"/>
      <c r="ETA50" s="121"/>
      <c r="ETB50" s="120"/>
      <c r="ETC50" s="121"/>
      <c r="ETD50" s="120"/>
      <c r="ETE50" s="121"/>
      <c r="ETF50" s="120"/>
      <c r="ETG50" s="121"/>
      <c r="ETH50" s="120"/>
      <c r="ETI50" s="121"/>
      <c r="ETJ50" s="120"/>
      <c r="ETK50" s="121"/>
      <c r="ETL50" s="120"/>
      <c r="ETM50" s="121"/>
      <c r="ETN50" s="120"/>
      <c r="ETO50" s="121"/>
      <c r="ETP50" s="120"/>
      <c r="ETQ50" s="121"/>
      <c r="ETR50" s="120"/>
      <c r="ETS50" s="121"/>
      <c r="ETT50" s="120"/>
      <c r="ETU50" s="121"/>
      <c r="ETV50" s="120"/>
      <c r="ETW50" s="121"/>
      <c r="ETX50" s="120"/>
      <c r="ETY50" s="121"/>
      <c r="ETZ50" s="120"/>
      <c r="EUA50" s="121"/>
      <c r="EUB50" s="120"/>
      <c r="EUC50" s="121"/>
      <c r="EUD50" s="120"/>
      <c r="EUE50" s="121"/>
      <c r="EUF50" s="120"/>
      <c r="EUG50" s="121"/>
      <c r="EUH50" s="120"/>
      <c r="EUI50" s="121"/>
      <c r="EUJ50" s="120"/>
      <c r="EUK50" s="121"/>
      <c r="EUL50" s="120"/>
      <c r="EUM50" s="121"/>
      <c r="EUN50" s="120"/>
      <c r="EUO50" s="121"/>
      <c r="EUP50" s="120"/>
      <c r="EUQ50" s="121"/>
      <c r="EUR50" s="120"/>
      <c r="EUS50" s="121"/>
      <c r="EUT50" s="120"/>
      <c r="EUU50" s="121"/>
      <c r="EUV50" s="120"/>
      <c r="EUW50" s="121"/>
      <c r="EUX50" s="120"/>
      <c r="EUY50" s="121"/>
      <c r="EUZ50" s="120"/>
      <c r="EVA50" s="121"/>
      <c r="EVB50" s="120"/>
      <c r="EVC50" s="121"/>
      <c r="EVD50" s="120"/>
      <c r="EVE50" s="121"/>
      <c r="EVF50" s="120"/>
      <c r="EVG50" s="121"/>
      <c r="EVH50" s="120"/>
      <c r="EVI50" s="121"/>
      <c r="EVJ50" s="120"/>
      <c r="EVK50" s="121"/>
      <c r="EVL50" s="120"/>
      <c r="EVM50" s="121"/>
      <c r="EVN50" s="120"/>
      <c r="EVO50" s="121"/>
      <c r="EVP50" s="120"/>
      <c r="EVQ50" s="121"/>
      <c r="EVR50" s="120"/>
      <c r="EVS50" s="121"/>
      <c r="EVT50" s="120"/>
      <c r="EVU50" s="121"/>
      <c r="EVV50" s="120"/>
      <c r="EVW50" s="121"/>
      <c r="EVX50" s="120"/>
      <c r="EVY50" s="121"/>
      <c r="EVZ50" s="120"/>
      <c r="EWA50" s="121"/>
      <c r="EWB50" s="120"/>
      <c r="EWC50" s="121"/>
      <c r="EWD50" s="120"/>
      <c r="EWE50" s="121"/>
      <c r="EWF50" s="120"/>
      <c r="EWG50" s="121"/>
      <c r="EWH50" s="120"/>
      <c r="EWI50" s="121"/>
      <c r="EWJ50" s="120"/>
      <c r="EWK50" s="121"/>
      <c r="EWL50" s="120"/>
      <c r="EWM50" s="121"/>
      <c r="EWN50" s="120"/>
      <c r="EWO50" s="121"/>
      <c r="EWP50" s="120"/>
      <c r="EWQ50" s="121"/>
      <c r="EWR50" s="120"/>
      <c r="EWS50" s="121"/>
      <c r="EWT50" s="120"/>
      <c r="EWU50" s="121"/>
      <c r="EWV50" s="120"/>
      <c r="EWW50" s="121"/>
      <c r="EWX50" s="120"/>
      <c r="EWY50" s="121"/>
      <c r="EWZ50" s="120"/>
      <c r="EXA50" s="121"/>
      <c r="EXB50" s="120"/>
      <c r="EXC50" s="121"/>
      <c r="EXD50" s="120"/>
      <c r="EXE50" s="121"/>
      <c r="EXF50" s="120"/>
      <c r="EXG50" s="121"/>
      <c r="EXH50" s="120"/>
      <c r="EXI50" s="121"/>
      <c r="EXJ50" s="120"/>
      <c r="EXK50" s="121"/>
      <c r="EXL50" s="120"/>
      <c r="EXM50" s="121"/>
      <c r="EXN50" s="120"/>
      <c r="EXO50" s="121"/>
      <c r="EXP50" s="120"/>
      <c r="EXQ50" s="121"/>
      <c r="EXR50" s="120"/>
      <c r="EXS50" s="121"/>
      <c r="EXT50" s="120"/>
      <c r="EXU50" s="121"/>
      <c r="EXV50" s="120"/>
      <c r="EXW50" s="121"/>
      <c r="EXX50" s="120"/>
      <c r="EXY50" s="121"/>
      <c r="EXZ50" s="120"/>
      <c r="EYA50" s="121"/>
      <c r="EYB50" s="120"/>
      <c r="EYC50" s="121"/>
      <c r="EYD50" s="120"/>
      <c r="EYE50" s="121"/>
      <c r="EYF50" s="120"/>
      <c r="EYG50" s="121"/>
      <c r="EYH50" s="120"/>
      <c r="EYI50" s="121"/>
      <c r="EYJ50" s="120"/>
      <c r="EYK50" s="121"/>
      <c r="EYL50" s="120"/>
      <c r="EYM50" s="121"/>
      <c r="EYN50" s="120"/>
      <c r="EYO50" s="121"/>
      <c r="EYP50" s="120"/>
      <c r="EYQ50" s="121"/>
      <c r="EYR50" s="120"/>
      <c r="EYS50" s="121"/>
      <c r="EYT50" s="120"/>
      <c r="EYU50" s="121"/>
      <c r="EYV50" s="120"/>
      <c r="EYW50" s="121"/>
      <c r="EYX50" s="120"/>
      <c r="EYY50" s="121"/>
      <c r="EYZ50" s="120"/>
      <c r="EZA50" s="121"/>
      <c r="EZB50" s="120"/>
      <c r="EZC50" s="121"/>
      <c r="EZD50" s="120"/>
      <c r="EZE50" s="121"/>
      <c r="EZF50" s="120"/>
      <c r="EZG50" s="121"/>
      <c r="EZH50" s="120"/>
      <c r="EZI50" s="121"/>
      <c r="EZJ50" s="120"/>
      <c r="EZK50" s="121"/>
      <c r="EZL50" s="120"/>
      <c r="EZM50" s="121"/>
      <c r="EZN50" s="120"/>
      <c r="EZO50" s="121"/>
      <c r="EZP50" s="120"/>
      <c r="EZQ50" s="121"/>
      <c r="EZR50" s="120"/>
      <c r="EZS50" s="121"/>
      <c r="EZT50" s="120"/>
      <c r="EZU50" s="121"/>
      <c r="EZV50" s="120"/>
      <c r="EZW50" s="121"/>
      <c r="EZX50" s="120"/>
      <c r="EZY50" s="121"/>
      <c r="EZZ50" s="120"/>
      <c r="FAA50" s="121"/>
      <c r="FAB50" s="120"/>
      <c r="FAC50" s="121"/>
      <c r="FAD50" s="120"/>
      <c r="FAE50" s="121"/>
      <c r="FAF50" s="120"/>
      <c r="FAG50" s="121"/>
      <c r="FAH50" s="120"/>
      <c r="FAI50" s="121"/>
      <c r="FAJ50" s="120"/>
      <c r="FAK50" s="121"/>
      <c r="FAL50" s="120"/>
      <c r="FAM50" s="121"/>
      <c r="FAN50" s="120"/>
      <c r="FAO50" s="121"/>
      <c r="FAP50" s="120"/>
      <c r="FAQ50" s="121"/>
      <c r="FAR50" s="120"/>
      <c r="FAS50" s="121"/>
      <c r="FAT50" s="120"/>
      <c r="FAU50" s="121"/>
      <c r="FAV50" s="120"/>
      <c r="FAW50" s="121"/>
      <c r="FAX50" s="120"/>
      <c r="FAY50" s="121"/>
      <c r="FAZ50" s="120"/>
      <c r="FBA50" s="121"/>
      <c r="FBB50" s="120"/>
      <c r="FBC50" s="121"/>
      <c r="FBD50" s="120"/>
      <c r="FBE50" s="121"/>
      <c r="FBF50" s="120"/>
      <c r="FBG50" s="121"/>
      <c r="FBH50" s="120"/>
      <c r="FBI50" s="121"/>
      <c r="FBJ50" s="120"/>
      <c r="FBK50" s="121"/>
      <c r="FBL50" s="120"/>
      <c r="FBM50" s="121"/>
      <c r="FBN50" s="120"/>
      <c r="FBO50" s="121"/>
      <c r="FBP50" s="120"/>
      <c r="FBQ50" s="121"/>
      <c r="FBR50" s="120"/>
      <c r="FBS50" s="121"/>
      <c r="FBT50" s="120"/>
      <c r="FBU50" s="121"/>
      <c r="FBV50" s="120"/>
      <c r="FBW50" s="121"/>
      <c r="FBX50" s="120"/>
      <c r="FBY50" s="121"/>
      <c r="FBZ50" s="120"/>
      <c r="FCA50" s="121"/>
      <c r="FCB50" s="120"/>
      <c r="FCC50" s="121"/>
      <c r="FCD50" s="120"/>
      <c r="FCE50" s="121"/>
      <c r="FCF50" s="120"/>
      <c r="FCG50" s="121"/>
      <c r="FCH50" s="120"/>
      <c r="FCI50" s="121"/>
      <c r="FCJ50" s="120"/>
      <c r="FCK50" s="121"/>
      <c r="FCL50" s="120"/>
      <c r="FCM50" s="121"/>
      <c r="FCN50" s="120"/>
      <c r="FCO50" s="121"/>
      <c r="FCP50" s="120"/>
      <c r="FCQ50" s="121"/>
      <c r="FCR50" s="120"/>
      <c r="FCS50" s="121"/>
      <c r="FCT50" s="120"/>
      <c r="FCU50" s="121"/>
      <c r="FCV50" s="120"/>
      <c r="FCW50" s="121"/>
      <c r="FCX50" s="120"/>
      <c r="FCY50" s="121"/>
      <c r="FCZ50" s="120"/>
      <c r="FDA50" s="121"/>
      <c r="FDB50" s="120"/>
      <c r="FDC50" s="121"/>
      <c r="FDD50" s="120"/>
      <c r="FDE50" s="121"/>
      <c r="FDF50" s="120"/>
      <c r="FDG50" s="121"/>
      <c r="FDH50" s="120"/>
      <c r="FDI50" s="121"/>
      <c r="FDJ50" s="120"/>
      <c r="FDK50" s="121"/>
      <c r="FDL50" s="120"/>
      <c r="FDM50" s="121"/>
      <c r="FDN50" s="120"/>
      <c r="FDO50" s="121"/>
      <c r="FDP50" s="120"/>
      <c r="FDQ50" s="121"/>
      <c r="FDR50" s="120"/>
      <c r="FDS50" s="121"/>
      <c r="FDT50" s="120"/>
      <c r="FDU50" s="121"/>
      <c r="FDV50" s="120"/>
      <c r="FDW50" s="121"/>
      <c r="FDX50" s="120"/>
      <c r="FDY50" s="121"/>
      <c r="FDZ50" s="120"/>
      <c r="FEA50" s="121"/>
      <c r="FEB50" s="120"/>
      <c r="FEC50" s="121"/>
      <c r="FED50" s="120"/>
      <c r="FEE50" s="121"/>
      <c r="FEF50" s="120"/>
      <c r="FEG50" s="121"/>
      <c r="FEH50" s="120"/>
      <c r="FEI50" s="121"/>
      <c r="FEJ50" s="120"/>
      <c r="FEK50" s="121"/>
      <c r="FEL50" s="120"/>
      <c r="FEM50" s="121"/>
      <c r="FEN50" s="120"/>
      <c r="FEO50" s="121"/>
      <c r="FEP50" s="120"/>
      <c r="FEQ50" s="121"/>
      <c r="FER50" s="120"/>
      <c r="FES50" s="121"/>
      <c r="FET50" s="120"/>
      <c r="FEU50" s="121"/>
      <c r="FEV50" s="120"/>
      <c r="FEW50" s="121"/>
      <c r="FEX50" s="120"/>
      <c r="FEY50" s="121"/>
      <c r="FEZ50" s="120"/>
      <c r="FFA50" s="121"/>
      <c r="FFB50" s="120"/>
      <c r="FFC50" s="121"/>
      <c r="FFD50" s="120"/>
      <c r="FFE50" s="121"/>
      <c r="FFF50" s="120"/>
      <c r="FFG50" s="121"/>
      <c r="FFH50" s="120"/>
      <c r="FFI50" s="121"/>
      <c r="FFJ50" s="120"/>
      <c r="FFK50" s="121"/>
      <c r="FFL50" s="120"/>
      <c r="FFM50" s="121"/>
      <c r="FFN50" s="120"/>
      <c r="FFO50" s="121"/>
      <c r="FFP50" s="120"/>
      <c r="FFQ50" s="121"/>
      <c r="FFR50" s="120"/>
      <c r="FFS50" s="121"/>
      <c r="FFT50" s="120"/>
      <c r="FFU50" s="121"/>
      <c r="FFV50" s="120"/>
      <c r="FFW50" s="121"/>
      <c r="FFX50" s="120"/>
      <c r="FFY50" s="121"/>
      <c r="FFZ50" s="120"/>
      <c r="FGA50" s="121"/>
      <c r="FGB50" s="120"/>
      <c r="FGC50" s="121"/>
      <c r="FGD50" s="120"/>
      <c r="FGE50" s="121"/>
      <c r="FGF50" s="120"/>
      <c r="FGG50" s="121"/>
      <c r="FGH50" s="120"/>
      <c r="FGI50" s="121"/>
      <c r="FGJ50" s="120"/>
      <c r="FGK50" s="121"/>
      <c r="FGL50" s="120"/>
      <c r="FGM50" s="121"/>
      <c r="FGN50" s="120"/>
      <c r="FGO50" s="121"/>
      <c r="FGP50" s="120"/>
      <c r="FGQ50" s="121"/>
      <c r="FGR50" s="120"/>
      <c r="FGS50" s="121"/>
      <c r="FGT50" s="120"/>
      <c r="FGU50" s="121"/>
      <c r="FGV50" s="120"/>
      <c r="FGW50" s="121"/>
      <c r="FGX50" s="120"/>
      <c r="FGY50" s="121"/>
      <c r="FGZ50" s="120"/>
      <c r="FHA50" s="121"/>
      <c r="FHB50" s="120"/>
      <c r="FHC50" s="121"/>
      <c r="FHD50" s="120"/>
      <c r="FHE50" s="121"/>
      <c r="FHF50" s="120"/>
      <c r="FHG50" s="121"/>
      <c r="FHH50" s="120"/>
      <c r="FHI50" s="121"/>
      <c r="FHJ50" s="120"/>
      <c r="FHK50" s="121"/>
      <c r="FHL50" s="120"/>
      <c r="FHM50" s="121"/>
      <c r="FHN50" s="120"/>
      <c r="FHO50" s="121"/>
      <c r="FHP50" s="120"/>
      <c r="FHQ50" s="121"/>
      <c r="FHR50" s="120"/>
      <c r="FHS50" s="121"/>
      <c r="FHT50" s="120"/>
      <c r="FHU50" s="121"/>
      <c r="FHV50" s="120"/>
      <c r="FHW50" s="121"/>
      <c r="FHX50" s="120"/>
      <c r="FHY50" s="121"/>
      <c r="FHZ50" s="120"/>
      <c r="FIA50" s="121"/>
      <c r="FIB50" s="120"/>
      <c r="FIC50" s="121"/>
      <c r="FID50" s="120"/>
      <c r="FIE50" s="121"/>
      <c r="FIF50" s="120"/>
      <c r="FIG50" s="121"/>
      <c r="FIH50" s="120"/>
      <c r="FII50" s="121"/>
      <c r="FIJ50" s="120"/>
      <c r="FIK50" s="121"/>
      <c r="FIL50" s="120"/>
      <c r="FIM50" s="121"/>
      <c r="FIN50" s="120"/>
      <c r="FIO50" s="121"/>
      <c r="FIP50" s="120"/>
      <c r="FIQ50" s="121"/>
      <c r="FIR50" s="120"/>
      <c r="FIS50" s="121"/>
      <c r="FIT50" s="120"/>
      <c r="FIU50" s="121"/>
      <c r="FIV50" s="120"/>
      <c r="FIW50" s="121"/>
      <c r="FIX50" s="120"/>
      <c r="FIY50" s="121"/>
      <c r="FIZ50" s="120"/>
      <c r="FJA50" s="121"/>
      <c r="FJB50" s="120"/>
      <c r="FJC50" s="121"/>
      <c r="FJD50" s="120"/>
      <c r="FJE50" s="121"/>
      <c r="FJF50" s="120"/>
      <c r="FJG50" s="121"/>
      <c r="FJH50" s="120"/>
      <c r="FJI50" s="121"/>
      <c r="FJJ50" s="120"/>
      <c r="FJK50" s="121"/>
      <c r="FJL50" s="120"/>
      <c r="FJM50" s="121"/>
      <c r="FJN50" s="120"/>
      <c r="FJO50" s="121"/>
      <c r="FJP50" s="120"/>
      <c r="FJQ50" s="121"/>
      <c r="FJR50" s="120"/>
      <c r="FJS50" s="121"/>
      <c r="FJT50" s="120"/>
      <c r="FJU50" s="121"/>
      <c r="FJV50" s="120"/>
      <c r="FJW50" s="121"/>
      <c r="FJX50" s="120"/>
      <c r="FJY50" s="121"/>
      <c r="FJZ50" s="120"/>
      <c r="FKA50" s="121"/>
      <c r="FKB50" s="120"/>
      <c r="FKC50" s="121"/>
      <c r="FKD50" s="120"/>
      <c r="FKE50" s="121"/>
      <c r="FKF50" s="120"/>
      <c r="FKG50" s="121"/>
      <c r="FKH50" s="120"/>
      <c r="FKI50" s="121"/>
      <c r="FKJ50" s="120"/>
      <c r="FKK50" s="121"/>
      <c r="FKL50" s="120"/>
      <c r="FKM50" s="121"/>
      <c r="FKN50" s="120"/>
      <c r="FKO50" s="121"/>
      <c r="FKP50" s="120"/>
      <c r="FKQ50" s="121"/>
      <c r="FKR50" s="120"/>
      <c r="FKS50" s="121"/>
      <c r="FKT50" s="120"/>
      <c r="FKU50" s="121"/>
      <c r="FKV50" s="120"/>
      <c r="FKW50" s="121"/>
      <c r="FKX50" s="120"/>
      <c r="FKY50" s="121"/>
      <c r="FKZ50" s="120"/>
      <c r="FLA50" s="121"/>
      <c r="FLB50" s="120"/>
      <c r="FLC50" s="121"/>
      <c r="FLD50" s="120"/>
      <c r="FLE50" s="121"/>
      <c r="FLF50" s="120"/>
      <c r="FLG50" s="121"/>
      <c r="FLH50" s="120"/>
      <c r="FLI50" s="121"/>
      <c r="FLJ50" s="120"/>
      <c r="FLK50" s="121"/>
      <c r="FLL50" s="120"/>
      <c r="FLM50" s="121"/>
      <c r="FLN50" s="120"/>
      <c r="FLO50" s="121"/>
      <c r="FLP50" s="120"/>
      <c r="FLQ50" s="121"/>
      <c r="FLR50" s="120"/>
      <c r="FLS50" s="121"/>
      <c r="FLT50" s="120"/>
      <c r="FLU50" s="121"/>
      <c r="FLV50" s="120"/>
      <c r="FLW50" s="121"/>
      <c r="FLX50" s="120"/>
      <c r="FLY50" s="121"/>
      <c r="FLZ50" s="120"/>
      <c r="FMA50" s="121"/>
      <c r="FMB50" s="120"/>
      <c r="FMC50" s="121"/>
      <c r="FMD50" s="120"/>
      <c r="FME50" s="121"/>
      <c r="FMF50" s="120"/>
      <c r="FMG50" s="121"/>
      <c r="FMH50" s="120"/>
      <c r="FMI50" s="121"/>
      <c r="FMJ50" s="120"/>
      <c r="FMK50" s="121"/>
      <c r="FML50" s="120"/>
      <c r="FMM50" s="121"/>
      <c r="FMN50" s="120"/>
      <c r="FMO50" s="121"/>
      <c r="FMP50" s="120"/>
      <c r="FMQ50" s="121"/>
      <c r="FMR50" s="120"/>
      <c r="FMS50" s="121"/>
      <c r="FMT50" s="120"/>
      <c r="FMU50" s="121"/>
      <c r="FMV50" s="120"/>
      <c r="FMW50" s="121"/>
      <c r="FMX50" s="120"/>
      <c r="FMY50" s="121"/>
      <c r="FMZ50" s="120"/>
      <c r="FNA50" s="121"/>
      <c r="FNB50" s="120"/>
      <c r="FNC50" s="121"/>
      <c r="FND50" s="120"/>
      <c r="FNE50" s="121"/>
      <c r="FNF50" s="120"/>
      <c r="FNG50" s="121"/>
      <c r="FNH50" s="120"/>
      <c r="FNI50" s="121"/>
      <c r="FNJ50" s="120"/>
      <c r="FNK50" s="121"/>
      <c r="FNL50" s="120"/>
      <c r="FNM50" s="121"/>
      <c r="FNN50" s="120"/>
      <c r="FNO50" s="121"/>
      <c r="FNP50" s="120"/>
      <c r="FNQ50" s="121"/>
      <c r="FNR50" s="120"/>
      <c r="FNS50" s="121"/>
      <c r="FNT50" s="120"/>
      <c r="FNU50" s="121"/>
      <c r="FNV50" s="120"/>
      <c r="FNW50" s="121"/>
      <c r="FNX50" s="120"/>
      <c r="FNY50" s="121"/>
      <c r="FNZ50" s="120"/>
      <c r="FOA50" s="121"/>
      <c r="FOB50" s="120"/>
      <c r="FOC50" s="121"/>
      <c r="FOD50" s="120"/>
      <c r="FOE50" s="121"/>
      <c r="FOF50" s="120"/>
      <c r="FOG50" s="121"/>
      <c r="FOH50" s="120"/>
      <c r="FOI50" s="121"/>
      <c r="FOJ50" s="120"/>
      <c r="FOK50" s="121"/>
      <c r="FOL50" s="120"/>
      <c r="FOM50" s="121"/>
      <c r="FON50" s="120"/>
      <c r="FOO50" s="121"/>
      <c r="FOP50" s="120"/>
      <c r="FOQ50" s="121"/>
      <c r="FOR50" s="120"/>
      <c r="FOS50" s="121"/>
      <c r="FOT50" s="120"/>
      <c r="FOU50" s="121"/>
      <c r="FOV50" s="120"/>
      <c r="FOW50" s="121"/>
      <c r="FOX50" s="120"/>
      <c r="FOY50" s="121"/>
      <c r="FOZ50" s="120"/>
      <c r="FPA50" s="121"/>
      <c r="FPB50" s="120"/>
      <c r="FPC50" s="121"/>
      <c r="FPD50" s="120"/>
      <c r="FPE50" s="121"/>
      <c r="FPF50" s="120"/>
      <c r="FPG50" s="121"/>
      <c r="FPH50" s="120"/>
      <c r="FPI50" s="121"/>
      <c r="FPJ50" s="120"/>
      <c r="FPK50" s="121"/>
      <c r="FPL50" s="120"/>
      <c r="FPM50" s="121"/>
      <c r="FPN50" s="120"/>
      <c r="FPO50" s="121"/>
      <c r="FPP50" s="120"/>
      <c r="FPQ50" s="121"/>
      <c r="FPR50" s="120"/>
      <c r="FPS50" s="121"/>
      <c r="FPT50" s="120"/>
      <c r="FPU50" s="121"/>
      <c r="FPV50" s="120"/>
      <c r="FPW50" s="121"/>
      <c r="FPX50" s="120"/>
      <c r="FPY50" s="121"/>
      <c r="FPZ50" s="120"/>
      <c r="FQA50" s="121"/>
      <c r="FQB50" s="120"/>
      <c r="FQC50" s="121"/>
      <c r="FQD50" s="120"/>
      <c r="FQE50" s="121"/>
      <c r="FQF50" s="120"/>
      <c r="FQG50" s="121"/>
      <c r="FQH50" s="120"/>
      <c r="FQI50" s="121"/>
      <c r="FQJ50" s="120"/>
      <c r="FQK50" s="121"/>
      <c r="FQL50" s="120"/>
      <c r="FQM50" s="121"/>
      <c r="FQN50" s="120"/>
      <c r="FQO50" s="121"/>
      <c r="FQP50" s="120"/>
      <c r="FQQ50" s="121"/>
      <c r="FQR50" s="120"/>
      <c r="FQS50" s="121"/>
      <c r="FQT50" s="120"/>
      <c r="FQU50" s="121"/>
      <c r="FQV50" s="120"/>
      <c r="FQW50" s="121"/>
      <c r="FQX50" s="120"/>
      <c r="FQY50" s="121"/>
      <c r="FQZ50" s="120"/>
      <c r="FRA50" s="121"/>
      <c r="FRB50" s="120"/>
      <c r="FRC50" s="121"/>
      <c r="FRD50" s="120"/>
      <c r="FRE50" s="121"/>
      <c r="FRF50" s="120"/>
      <c r="FRG50" s="121"/>
      <c r="FRH50" s="120"/>
      <c r="FRI50" s="121"/>
      <c r="FRJ50" s="120"/>
      <c r="FRK50" s="121"/>
      <c r="FRL50" s="120"/>
      <c r="FRM50" s="121"/>
      <c r="FRN50" s="120"/>
      <c r="FRO50" s="121"/>
      <c r="FRP50" s="120"/>
      <c r="FRQ50" s="121"/>
      <c r="FRR50" s="120"/>
      <c r="FRS50" s="121"/>
      <c r="FRT50" s="120"/>
      <c r="FRU50" s="121"/>
      <c r="FRV50" s="120"/>
      <c r="FRW50" s="121"/>
      <c r="FRX50" s="120"/>
      <c r="FRY50" s="121"/>
      <c r="FRZ50" s="120"/>
      <c r="FSA50" s="121"/>
      <c r="FSB50" s="120"/>
      <c r="FSC50" s="121"/>
      <c r="FSD50" s="120"/>
      <c r="FSE50" s="121"/>
      <c r="FSF50" s="120"/>
      <c r="FSG50" s="121"/>
      <c r="FSH50" s="120"/>
      <c r="FSI50" s="121"/>
      <c r="FSJ50" s="120"/>
      <c r="FSK50" s="121"/>
      <c r="FSL50" s="120"/>
      <c r="FSM50" s="121"/>
      <c r="FSN50" s="120"/>
      <c r="FSO50" s="121"/>
      <c r="FSP50" s="120"/>
      <c r="FSQ50" s="121"/>
      <c r="FSR50" s="120"/>
      <c r="FSS50" s="121"/>
      <c r="FST50" s="120"/>
      <c r="FSU50" s="121"/>
      <c r="FSV50" s="120"/>
      <c r="FSW50" s="121"/>
      <c r="FSX50" s="120"/>
      <c r="FSY50" s="121"/>
      <c r="FSZ50" s="120"/>
      <c r="FTA50" s="121"/>
      <c r="FTB50" s="120"/>
      <c r="FTC50" s="121"/>
      <c r="FTD50" s="120"/>
      <c r="FTE50" s="121"/>
      <c r="FTF50" s="120"/>
      <c r="FTG50" s="121"/>
      <c r="FTH50" s="120"/>
      <c r="FTI50" s="121"/>
      <c r="FTJ50" s="120"/>
      <c r="FTK50" s="121"/>
      <c r="FTL50" s="120"/>
      <c r="FTM50" s="121"/>
      <c r="FTN50" s="120"/>
      <c r="FTO50" s="121"/>
      <c r="FTP50" s="120"/>
      <c r="FTQ50" s="121"/>
      <c r="FTR50" s="120"/>
      <c r="FTS50" s="121"/>
      <c r="FTT50" s="120"/>
      <c r="FTU50" s="121"/>
      <c r="FTV50" s="120"/>
      <c r="FTW50" s="121"/>
      <c r="FTX50" s="120"/>
      <c r="FTY50" s="121"/>
      <c r="FTZ50" s="120"/>
      <c r="FUA50" s="121"/>
      <c r="FUB50" s="120"/>
      <c r="FUC50" s="121"/>
      <c r="FUD50" s="120"/>
      <c r="FUE50" s="121"/>
      <c r="FUF50" s="120"/>
      <c r="FUG50" s="121"/>
      <c r="FUH50" s="120"/>
      <c r="FUI50" s="121"/>
      <c r="FUJ50" s="120"/>
      <c r="FUK50" s="121"/>
      <c r="FUL50" s="120"/>
      <c r="FUM50" s="121"/>
      <c r="FUN50" s="120"/>
      <c r="FUO50" s="121"/>
      <c r="FUP50" s="120"/>
      <c r="FUQ50" s="121"/>
      <c r="FUR50" s="120"/>
      <c r="FUS50" s="121"/>
      <c r="FUT50" s="120"/>
      <c r="FUU50" s="121"/>
      <c r="FUV50" s="120"/>
      <c r="FUW50" s="121"/>
      <c r="FUX50" s="120"/>
      <c r="FUY50" s="121"/>
      <c r="FUZ50" s="120"/>
      <c r="FVA50" s="121"/>
      <c r="FVB50" s="120"/>
      <c r="FVC50" s="121"/>
      <c r="FVD50" s="120"/>
      <c r="FVE50" s="121"/>
      <c r="FVF50" s="120"/>
      <c r="FVG50" s="121"/>
      <c r="FVH50" s="120"/>
      <c r="FVI50" s="121"/>
      <c r="FVJ50" s="120"/>
      <c r="FVK50" s="121"/>
      <c r="FVL50" s="120"/>
      <c r="FVM50" s="121"/>
      <c r="FVN50" s="120"/>
      <c r="FVO50" s="121"/>
      <c r="FVP50" s="120"/>
      <c r="FVQ50" s="121"/>
      <c r="FVR50" s="120"/>
      <c r="FVS50" s="121"/>
      <c r="FVT50" s="120"/>
      <c r="FVU50" s="121"/>
      <c r="FVV50" s="120"/>
      <c r="FVW50" s="121"/>
      <c r="FVX50" s="120"/>
      <c r="FVY50" s="121"/>
      <c r="FVZ50" s="120"/>
      <c r="FWA50" s="121"/>
      <c r="FWB50" s="120"/>
      <c r="FWC50" s="121"/>
      <c r="FWD50" s="120"/>
      <c r="FWE50" s="121"/>
      <c r="FWF50" s="120"/>
      <c r="FWG50" s="121"/>
      <c r="FWH50" s="120"/>
      <c r="FWI50" s="121"/>
      <c r="FWJ50" s="120"/>
      <c r="FWK50" s="121"/>
      <c r="FWL50" s="120"/>
      <c r="FWM50" s="121"/>
      <c r="FWN50" s="120"/>
      <c r="FWO50" s="121"/>
      <c r="FWP50" s="120"/>
      <c r="FWQ50" s="121"/>
      <c r="FWR50" s="120"/>
      <c r="FWS50" s="121"/>
      <c r="FWT50" s="120"/>
      <c r="FWU50" s="121"/>
      <c r="FWV50" s="120"/>
      <c r="FWW50" s="121"/>
      <c r="FWX50" s="120"/>
      <c r="FWY50" s="121"/>
      <c r="FWZ50" s="120"/>
      <c r="FXA50" s="121"/>
      <c r="FXB50" s="120"/>
      <c r="FXC50" s="121"/>
      <c r="FXD50" s="120"/>
      <c r="FXE50" s="121"/>
      <c r="FXF50" s="120"/>
      <c r="FXG50" s="121"/>
      <c r="FXH50" s="120"/>
      <c r="FXI50" s="121"/>
      <c r="FXJ50" s="120"/>
      <c r="FXK50" s="121"/>
      <c r="FXL50" s="120"/>
      <c r="FXM50" s="121"/>
      <c r="FXN50" s="120"/>
      <c r="FXO50" s="121"/>
      <c r="FXP50" s="120"/>
      <c r="FXQ50" s="121"/>
      <c r="FXR50" s="120"/>
      <c r="FXS50" s="121"/>
      <c r="FXT50" s="120"/>
      <c r="FXU50" s="121"/>
      <c r="FXV50" s="120"/>
      <c r="FXW50" s="121"/>
      <c r="FXX50" s="120"/>
      <c r="FXY50" s="121"/>
      <c r="FXZ50" s="120"/>
      <c r="FYA50" s="121"/>
      <c r="FYB50" s="120"/>
      <c r="FYC50" s="121"/>
      <c r="FYD50" s="120"/>
      <c r="FYE50" s="121"/>
      <c r="FYF50" s="120"/>
      <c r="FYG50" s="121"/>
      <c r="FYH50" s="120"/>
      <c r="FYI50" s="121"/>
      <c r="FYJ50" s="120"/>
      <c r="FYK50" s="121"/>
      <c r="FYL50" s="120"/>
      <c r="FYM50" s="121"/>
      <c r="FYN50" s="120"/>
      <c r="FYO50" s="121"/>
      <c r="FYP50" s="120"/>
      <c r="FYQ50" s="121"/>
      <c r="FYR50" s="120"/>
      <c r="FYS50" s="121"/>
      <c r="FYT50" s="120"/>
      <c r="FYU50" s="121"/>
      <c r="FYV50" s="120"/>
      <c r="FYW50" s="121"/>
      <c r="FYX50" s="120"/>
      <c r="FYY50" s="121"/>
      <c r="FYZ50" s="120"/>
      <c r="FZA50" s="121"/>
      <c r="FZB50" s="120"/>
      <c r="FZC50" s="121"/>
      <c r="FZD50" s="120"/>
      <c r="FZE50" s="121"/>
      <c r="FZF50" s="120"/>
      <c r="FZG50" s="121"/>
      <c r="FZH50" s="120"/>
      <c r="FZI50" s="121"/>
      <c r="FZJ50" s="120"/>
      <c r="FZK50" s="121"/>
      <c r="FZL50" s="120"/>
      <c r="FZM50" s="121"/>
      <c r="FZN50" s="120"/>
      <c r="FZO50" s="121"/>
      <c r="FZP50" s="120"/>
      <c r="FZQ50" s="121"/>
      <c r="FZR50" s="120"/>
      <c r="FZS50" s="121"/>
      <c r="FZT50" s="120"/>
      <c r="FZU50" s="121"/>
      <c r="FZV50" s="120"/>
      <c r="FZW50" s="121"/>
      <c r="FZX50" s="120"/>
      <c r="FZY50" s="121"/>
      <c r="FZZ50" s="120"/>
      <c r="GAA50" s="121"/>
      <c r="GAB50" s="120"/>
      <c r="GAC50" s="121"/>
      <c r="GAD50" s="120"/>
      <c r="GAE50" s="121"/>
      <c r="GAF50" s="120"/>
      <c r="GAG50" s="121"/>
      <c r="GAH50" s="120"/>
      <c r="GAI50" s="121"/>
      <c r="GAJ50" s="120"/>
      <c r="GAK50" s="121"/>
      <c r="GAL50" s="120"/>
      <c r="GAM50" s="121"/>
      <c r="GAN50" s="120"/>
      <c r="GAO50" s="121"/>
      <c r="GAP50" s="120"/>
      <c r="GAQ50" s="121"/>
      <c r="GAR50" s="120"/>
      <c r="GAS50" s="121"/>
      <c r="GAT50" s="120"/>
      <c r="GAU50" s="121"/>
      <c r="GAV50" s="120"/>
      <c r="GAW50" s="121"/>
      <c r="GAX50" s="120"/>
      <c r="GAY50" s="121"/>
      <c r="GAZ50" s="120"/>
      <c r="GBA50" s="121"/>
      <c r="GBB50" s="120"/>
      <c r="GBC50" s="121"/>
      <c r="GBD50" s="120"/>
      <c r="GBE50" s="121"/>
      <c r="GBF50" s="120"/>
      <c r="GBG50" s="121"/>
      <c r="GBH50" s="120"/>
      <c r="GBI50" s="121"/>
      <c r="GBJ50" s="120"/>
      <c r="GBK50" s="121"/>
      <c r="GBL50" s="120"/>
      <c r="GBM50" s="121"/>
      <c r="GBN50" s="120"/>
      <c r="GBO50" s="121"/>
      <c r="GBP50" s="120"/>
      <c r="GBQ50" s="121"/>
      <c r="GBR50" s="120"/>
      <c r="GBS50" s="121"/>
      <c r="GBT50" s="120"/>
      <c r="GBU50" s="121"/>
      <c r="GBV50" s="120"/>
      <c r="GBW50" s="121"/>
      <c r="GBX50" s="120"/>
      <c r="GBY50" s="121"/>
      <c r="GBZ50" s="120"/>
      <c r="GCA50" s="121"/>
      <c r="GCB50" s="120"/>
      <c r="GCC50" s="121"/>
      <c r="GCD50" s="120"/>
      <c r="GCE50" s="121"/>
      <c r="GCF50" s="120"/>
      <c r="GCG50" s="121"/>
      <c r="GCH50" s="120"/>
      <c r="GCI50" s="121"/>
      <c r="GCJ50" s="120"/>
      <c r="GCK50" s="121"/>
      <c r="GCL50" s="120"/>
      <c r="GCM50" s="121"/>
      <c r="GCN50" s="120"/>
      <c r="GCO50" s="121"/>
      <c r="GCP50" s="120"/>
      <c r="GCQ50" s="121"/>
      <c r="GCR50" s="120"/>
      <c r="GCS50" s="121"/>
      <c r="GCT50" s="120"/>
      <c r="GCU50" s="121"/>
      <c r="GCV50" s="120"/>
      <c r="GCW50" s="121"/>
      <c r="GCX50" s="120"/>
      <c r="GCY50" s="121"/>
      <c r="GCZ50" s="120"/>
      <c r="GDA50" s="121"/>
      <c r="GDB50" s="120"/>
      <c r="GDC50" s="121"/>
      <c r="GDD50" s="120"/>
      <c r="GDE50" s="121"/>
      <c r="GDF50" s="120"/>
      <c r="GDG50" s="121"/>
      <c r="GDH50" s="120"/>
      <c r="GDI50" s="121"/>
      <c r="GDJ50" s="120"/>
      <c r="GDK50" s="121"/>
      <c r="GDL50" s="120"/>
      <c r="GDM50" s="121"/>
      <c r="GDN50" s="120"/>
      <c r="GDO50" s="121"/>
      <c r="GDP50" s="120"/>
      <c r="GDQ50" s="121"/>
      <c r="GDR50" s="120"/>
      <c r="GDS50" s="121"/>
      <c r="GDT50" s="120"/>
      <c r="GDU50" s="121"/>
      <c r="GDV50" s="120"/>
      <c r="GDW50" s="121"/>
      <c r="GDX50" s="120"/>
      <c r="GDY50" s="121"/>
      <c r="GDZ50" s="120"/>
      <c r="GEA50" s="121"/>
      <c r="GEB50" s="120"/>
      <c r="GEC50" s="121"/>
      <c r="GED50" s="120"/>
      <c r="GEE50" s="121"/>
      <c r="GEF50" s="120"/>
      <c r="GEG50" s="121"/>
      <c r="GEH50" s="120"/>
      <c r="GEI50" s="121"/>
      <c r="GEJ50" s="120"/>
      <c r="GEK50" s="121"/>
      <c r="GEL50" s="120"/>
      <c r="GEM50" s="121"/>
      <c r="GEN50" s="120"/>
      <c r="GEO50" s="121"/>
      <c r="GEP50" s="120"/>
      <c r="GEQ50" s="121"/>
      <c r="GER50" s="120"/>
      <c r="GES50" s="121"/>
      <c r="GET50" s="120"/>
      <c r="GEU50" s="121"/>
      <c r="GEV50" s="120"/>
      <c r="GEW50" s="121"/>
      <c r="GEX50" s="120"/>
      <c r="GEY50" s="121"/>
      <c r="GEZ50" s="120"/>
      <c r="GFA50" s="121"/>
      <c r="GFB50" s="120"/>
      <c r="GFC50" s="121"/>
      <c r="GFD50" s="120"/>
      <c r="GFE50" s="121"/>
      <c r="GFF50" s="120"/>
      <c r="GFG50" s="121"/>
      <c r="GFH50" s="120"/>
      <c r="GFI50" s="121"/>
      <c r="GFJ50" s="120"/>
      <c r="GFK50" s="121"/>
      <c r="GFL50" s="120"/>
      <c r="GFM50" s="121"/>
      <c r="GFN50" s="120"/>
      <c r="GFO50" s="121"/>
      <c r="GFP50" s="120"/>
      <c r="GFQ50" s="121"/>
      <c r="GFR50" s="120"/>
      <c r="GFS50" s="121"/>
      <c r="GFT50" s="120"/>
      <c r="GFU50" s="121"/>
      <c r="GFV50" s="120"/>
      <c r="GFW50" s="121"/>
      <c r="GFX50" s="120"/>
      <c r="GFY50" s="121"/>
      <c r="GFZ50" s="120"/>
      <c r="GGA50" s="121"/>
      <c r="GGB50" s="120"/>
      <c r="GGC50" s="121"/>
      <c r="GGD50" s="120"/>
      <c r="GGE50" s="121"/>
      <c r="GGF50" s="120"/>
      <c r="GGG50" s="121"/>
      <c r="GGH50" s="120"/>
      <c r="GGI50" s="121"/>
      <c r="GGJ50" s="120"/>
      <c r="GGK50" s="121"/>
      <c r="GGL50" s="120"/>
      <c r="GGM50" s="121"/>
      <c r="GGN50" s="120"/>
      <c r="GGO50" s="121"/>
      <c r="GGP50" s="120"/>
      <c r="GGQ50" s="121"/>
      <c r="GGR50" s="120"/>
      <c r="GGS50" s="121"/>
      <c r="GGT50" s="120"/>
      <c r="GGU50" s="121"/>
      <c r="GGV50" s="120"/>
      <c r="GGW50" s="121"/>
      <c r="GGX50" s="120"/>
      <c r="GGY50" s="121"/>
      <c r="GGZ50" s="120"/>
      <c r="GHA50" s="121"/>
      <c r="GHB50" s="120"/>
      <c r="GHC50" s="121"/>
      <c r="GHD50" s="120"/>
      <c r="GHE50" s="121"/>
      <c r="GHF50" s="120"/>
      <c r="GHG50" s="121"/>
      <c r="GHH50" s="120"/>
      <c r="GHI50" s="121"/>
      <c r="GHJ50" s="120"/>
      <c r="GHK50" s="121"/>
      <c r="GHL50" s="120"/>
      <c r="GHM50" s="121"/>
      <c r="GHN50" s="120"/>
      <c r="GHO50" s="121"/>
      <c r="GHP50" s="120"/>
      <c r="GHQ50" s="121"/>
      <c r="GHR50" s="120"/>
      <c r="GHS50" s="121"/>
      <c r="GHT50" s="120"/>
      <c r="GHU50" s="121"/>
      <c r="GHV50" s="120"/>
      <c r="GHW50" s="121"/>
      <c r="GHX50" s="120"/>
      <c r="GHY50" s="121"/>
      <c r="GHZ50" s="120"/>
      <c r="GIA50" s="121"/>
      <c r="GIB50" s="120"/>
      <c r="GIC50" s="121"/>
      <c r="GID50" s="120"/>
      <c r="GIE50" s="121"/>
      <c r="GIF50" s="120"/>
      <c r="GIG50" s="121"/>
      <c r="GIH50" s="120"/>
      <c r="GII50" s="121"/>
      <c r="GIJ50" s="120"/>
      <c r="GIK50" s="121"/>
      <c r="GIL50" s="120"/>
      <c r="GIM50" s="121"/>
      <c r="GIN50" s="120"/>
      <c r="GIO50" s="121"/>
      <c r="GIP50" s="120"/>
      <c r="GIQ50" s="121"/>
      <c r="GIR50" s="120"/>
      <c r="GIS50" s="121"/>
      <c r="GIT50" s="120"/>
      <c r="GIU50" s="121"/>
      <c r="GIV50" s="120"/>
      <c r="GIW50" s="121"/>
      <c r="GIX50" s="120"/>
      <c r="GIY50" s="121"/>
      <c r="GIZ50" s="120"/>
      <c r="GJA50" s="121"/>
      <c r="GJB50" s="120"/>
      <c r="GJC50" s="121"/>
      <c r="GJD50" s="120"/>
      <c r="GJE50" s="121"/>
      <c r="GJF50" s="120"/>
      <c r="GJG50" s="121"/>
      <c r="GJH50" s="120"/>
      <c r="GJI50" s="121"/>
      <c r="GJJ50" s="120"/>
      <c r="GJK50" s="121"/>
      <c r="GJL50" s="120"/>
      <c r="GJM50" s="121"/>
      <c r="GJN50" s="120"/>
      <c r="GJO50" s="121"/>
      <c r="GJP50" s="120"/>
      <c r="GJQ50" s="121"/>
      <c r="GJR50" s="120"/>
      <c r="GJS50" s="121"/>
      <c r="GJT50" s="120"/>
      <c r="GJU50" s="121"/>
      <c r="GJV50" s="120"/>
      <c r="GJW50" s="121"/>
      <c r="GJX50" s="120"/>
      <c r="GJY50" s="121"/>
      <c r="GJZ50" s="120"/>
      <c r="GKA50" s="121"/>
      <c r="GKB50" s="120"/>
      <c r="GKC50" s="121"/>
      <c r="GKD50" s="120"/>
      <c r="GKE50" s="121"/>
      <c r="GKF50" s="120"/>
      <c r="GKG50" s="121"/>
      <c r="GKH50" s="120"/>
      <c r="GKI50" s="121"/>
      <c r="GKJ50" s="120"/>
      <c r="GKK50" s="121"/>
      <c r="GKL50" s="120"/>
      <c r="GKM50" s="121"/>
      <c r="GKN50" s="120"/>
      <c r="GKO50" s="121"/>
      <c r="GKP50" s="120"/>
      <c r="GKQ50" s="121"/>
      <c r="GKR50" s="120"/>
      <c r="GKS50" s="121"/>
      <c r="GKT50" s="120"/>
      <c r="GKU50" s="121"/>
      <c r="GKV50" s="120"/>
      <c r="GKW50" s="121"/>
      <c r="GKX50" s="120"/>
      <c r="GKY50" s="121"/>
      <c r="GKZ50" s="120"/>
      <c r="GLA50" s="121"/>
      <c r="GLB50" s="120"/>
      <c r="GLC50" s="121"/>
      <c r="GLD50" s="120"/>
      <c r="GLE50" s="121"/>
      <c r="GLF50" s="120"/>
      <c r="GLG50" s="121"/>
      <c r="GLH50" s="120"/>
      <c r="GLI50" s="121"/>
      <c r="GLJ50" s="120"/>
      <c r="GLK50" s="121"/>
      <c r="GLL50" s="120"/>
      <c r="GLM50" s="121"/>
      <c r="GLN50" s="120"/>
      <c r="GLO50" s="121"/>
      <c r="GLP50" s="120"/>
      <c r="GLQ50" s="121"/>
      <c r="GLR50" s="120"/>
      <c r="GLS50" s="121"/>
      <c r="GLT50" s="120"/>
      <c r="GLU50" s="121"/>
      <c r="GLV50" s="120"/>
      <c r="GLW50" s="121"/>
      <c r="GLX50" s="120"/>
      <c r="GLY50" s="121"/>
      <c r="GLZ50" s="120"/>
      <c r="GMA50" s="121"/>
      <c r="GMB50" s="120"/>
      <c r="GMC50" s="121"/>
      <c r="GMD50" s="120"/>
      <c r="GME50" s="121"/>
      <c r="GMF50" s="120"/>
      <c r="GMG50" s="121"/>
      <c r="GMH50" s="120"/>
      <c r="GMI50" s="121"/>
      <c r="GMJ50" s="120"/>
      <c r="GMK50" s="121"/>
      <c r="GML50" s="120"/>
      <c r="GMM50" s="121"/>
      <c r="GMN50" s="120"/>
      <c r="GMO50" s="121"/>
      <c r="GMP50" s="120"/>
      <c r="GMQ50" s="121"/>
      <c r="GMR50" s="120"/>
      <c r="GMS50" s="121"/>
      <c r="GMT50" s="120"/>
      <c r="GMU50" s="121"/>
      <c r="GMV50" s="120"/>
      <c r="GMW50" s="121"/>
      <c r="GMX50" s="120"/>
      <c r="GMY50" s="121"/>
      <c r="GMZ50" s="120"/>
      <c r="GNA50" s="121"/>
      <c r="GNB50" s="120"/>
      <c r="GNC50" s="121"/>
      <c r="GND50" s="120"/>
      <c r="GNE50" s="121"/>
      <c r="GNF50" s="120"/>
      <c r="GNG50" s="121"/>
      <c r="GNH50" s="120"/>
      <c r="GNI50" s="121"/>
      <c r="GNJ50" s="120"/>
      <c r="GNK50" s="121"/>
      <c r="GNL50" s="120"/>
      <c r="GNM50" s="121"/>
      <c r="GNN50" s="120"/>
      <c r="GNO50" s="121"/>
      <c r="GNP50" s="120"/>
      <c r="GNQ50" s="121"/>
      <c r="GNR50" s="120"/>
      <c r="GNS50" s="121"/>
      <c r="GNT50" s="120"/>
      <c r="GNU50" s="121"/>
      <c r="GNV50" s="120"/>
      <c r="GNW50" s="121"/>
      <c r="GNX50" s="120"/>
      <c r="GNY50" s="121"/>
      <c r="GNZ50" s="120"/>
      <c r="GOA50" s="121"/>
      <c r="GOB50" s="120"/>
      <c r="GOC50" s="121"/>
      <c r="GOD50" s="120"/>
      <c r="GOE50" s="121"/>
      <c r="GOF50" s="120"/>
      <c r="GOG50" s="121"/>
      <c r="GOH50" s="120"/>
      <c r="GOI50" s="121"/>
      <c r="GOJ50" s="120"/>
      <c r="GOK50" s="121"/>
      <c r="GOL50" s="120"/>
      <c r="GOM50" s="121"/>
      <c r="GON50" s="120"/>
      <c r="GOO50" s="121"/>
      <c r="GOP50" s="120"/>
      <c r="GOQ50" s="121"/>
      <c r="GOR50" s="120"/>
      <c r="GOS50" s="121"/>
      <c r="GOT50" s="120"/>
      <c r="GOU50" s="121"/>
      <c r="GOV50" s="120"/>
      <c r="GOW50" s="121"/>
      <c r="GOX50" s="120"/>
      <c r="GOY50" s="121"/>
      <c r="GOZ50" s="120"/>
      <c r="GPA50" s="121"/>
      <c r="GPB50" s="120"/>
      <c r="GPC50" s="121"/>
      <c r="GPD50" s="120"/>
      <c r="GPE50" s="121"/>
      <c r="GPF50" s="120"/>
      <c r="GPG50" s="121"/>
      <c r="GPH50" s="120"/>
      <c r="GPI50" s="121"/>
      <c r="GPJ50" s="120"/>
      <c r="GPK50" s="121"/>
      <c r="GPL50" s="120"/>
      <c r="GPM50" s="121"/>
      <c r="GPN50" s="120"/>
      <c r="GPO50" s="121"/>
      <c r="GPP50" s="120"/>
      <c r="GPQ50" s="121"/>
      <c r="GPR50" s="120"/>
      <c r="GPS50" s="121"/>
      <c r="GPT50" s="120"/>
      <c r="GPU50" s="121"/>
      <c r="GPV50" s="120"/>
      <c r="GPW50" s="121"/>
      <c r="GPX50" s="120"/>
      <c r="GPY50" s="121"/>
      <c r="GPZ50" s="120"/>
      <c r="GQA50" s="121"/>
      <c r="GQB50" s="120"/>
      <c r="GQC50" s="121"/>
      <c r="GQD50" s="120"/>
      <c r="GQE50" s="121"/>
      <c r="GQF50" s="120"/>
      <c r="GQG50" s="121"/>
      <c r="GQH50" s="120"/>
      <c r="GQI50" s="121"/>
      <c r="GQJ50" s="120"/>
      <c r="GQK50" s="121"/>
      <c r="GQL50" s="120"/>
      <c r="GQM50" s="121"/>
      <c r="GQN50" s="120"/>
      <c r="GQO50" s="121"/>
      <c r="GQP50" s="120"/>
      <c r="GQQ50" s="121"/>
      <c r="GQR50" s="120"/>
      <c r="GQS50" s="121"/>
      <c r="GQT50" s="120"/>
      <c r="GQU50" s="121"/>
      <c r="GQV50" s="120"/>
      <c r="GQW50" s="121"/>
      <c r="GQX50" s="120"/>
      <c r="GQY50" s="121"/>
      <c r="GQZ50" s="120"/>
      <c r="GRA50" s="121"/>
      <c r="GRB50" s="120"/>
      <c r="GRC50" s="121"/>
      <c r="GRD50" s="120"/>
      <c r="GRE50" s="121"/>
      <c r="GRF50" s="120"/>
      <c r="GRG50" s="121"/>
      <c r="GRH50" s="120"/>
      <c r="GRI50" s="121"/>
      <c r="GRJ50" s="120"/>
      <c r="GRK50" s="121"/>
      <c r="GRL50" s="120"/>
      <c r="GRM50" s="121"/>
      <c r="GRN50" s="120"/>
      <c r="GRO50" s="121"/>
      <c r="GRP50" s="120"/>
      <c r="GRQ50" s="121"/>
      <c r="GRR50" s="120"/>
      <c r="GRS50" s="121"/>
      <c r="GRT50" s="120"/>
      <c r="GRU50" s="121"/>
      <c r="GRV50" s="120"/>
      <c r="GRW50" s="121"/>
      <c r="GRX50" s="120"/>
      <c r="GRY50" s="121"/>
      <c r="GRZ50" s="120"/>
      <c r="GSA50" s="121"/>
      <c r="GSB50" s="120"/>
      <c r="GSC50" s="121"/>
      <c r="GSD50" s="120"/>
      <c r="GSE50" s="121"/>
      <c r="GSF50" s="120"/>
      <c r="GSG50" s="121"/>
      <c r="GSH50" s="120"/>
      <c r="GSI50" s="121"/>
      <c r="GSJ50" s="120"/>
      <c r="GSK50" s="121"/>
      <c r="GSL50" s="120"/>
      <c r="GSM50" s="121"/>
      <c r="GSN50" s="120"/>
      <c r="GSO50" s="121"/>
      <c r="GSP50" s="120"/>
      <c r="GSQ50" s="121"/>
      <c r="GSR50" s="120"/>
      <c r="GSS50" s="121"/>
      <c r="GST50" s="120"/>
      <c r="GSU50" s="121"/>
      <c r="GSV50" s="120"/>
      <c r="GSW50" s="121"/>
      <c r="GSX50" s="120"/>
      <c r="GSY50" s="121"/>
      <c r="GSZ50" s="120"/>
      <c r="GTA50" s="121"/>
      <c r="GTB50" s="120"/>
      <c r="GTC50" s="121"/>
      <c r="GTD50" s="120"/>
      <c r="GTE50" s="121"/>
      <c r="GTF50" s="120"/>
      <c r="GTG50" s="121"/>
      <c r="GTH50" s="120"/>
      <c r="GTI50" s="121"/>
      <c r="GTJ50" s="120"/>
      <c r="GTK50" s="121"/>
      <c r="GTL50" s="120"/>
      <c r="GTM50" s="121"/>
      <c r="GTN50" s="120"/>
      <c r="GTO50" s="121"/>
      <c r="GTP50" s="120"/>
      <c r="GTQ50" s="121"/>
      <c r="GTR50" s="120"/>
      <c r="GTS50" s="121"/>
      <c r="GTT50" s="120"/>
      <c r="GTU50" s="121"/>
      <c r="GTV50" s="120"/>
      <c r="GTW50" s="121"/>
      <c r="GTX50" s="120"/>
      <c r="GTY50" s="121"/>
      <c r="GTZ50" s="120"/>
      <c r="GUA50" s="121"/>
      <c r="GUB50" s="120"/>
      <c r="GUC50" s="121"/>
      <c r="GUD50" s="120"/>
      <c r="GUE50" s="121"/>
      <c r="GUF50" s="120"/>
      <c r="GUG50" s="121"/>
      <c r="GUH50" s="120"/>
      <c r="GUI50" s="121"/>
      <c r="GUJ50" s="120"/>
      <c r="GUK50" s="121"/>
      <c r="GUL50" s="120"/>
      <c r="GUM50" s="121"/>
      <c r="GUN50" s="120"/>
      <c r="GUO50" s="121"/>
      <c r="GUP50" s="120"/>
      <c r="GUQ50" s="121"/>
      <c r="GUR50" s="120"/>
      <c r="GUS50" s="121"/>
      <c r="GUT50" s="120"/>
      <c r="GUU50" s="121"/>
      <c r="GUV50" s="120"/>
      <c r="GUW50" s="121"/>
      <c r="GUX50" s="120"/>
      <c r="GUY50" s="121"/>
      <c r="GUZ50" s="120"/>
      <c r="GVA50" s="121"/>
      <c r="GVB50" s="120"/>
      <c r="GVC50" s="121"/>
      <c r="GVD50" s="120"/>
      <c r="GVE50" s="121"/>
      <c r="GVF50" s="120"/>
      <c r="GVG50" s="121"/>
      <c r="GVH50" s="120"/>
      <c r="GVI50" s="121"/>
      <c r="GVJ50" s="120"/>
      <c r="GVK50" s="121"/>
      <c r="GVL50" s="120"/>
      <c r="GVM50" s="121"/>
      <c r="GVN50" s="120"/>
      <c r="GVO50" s="121"/>
      <c r="GVP50" s="120"/>
      <c r="GVQ50" s="121"/>
      <c r="GVR50" s="120"/>
      <c r="GVS50" s="121"/>
      <c r="GVT50" s="120"/>
      <c r="GVU50" s="121"/>
      <c r="GVV50" s="120"/>
      <c r="GVW50" s="121"/>
      <c r="GVX50" s="120"/>
      <c r="GVY50" s="121"/>
      <c r="GVZ50" s="120"/>
      <c r="GWA50" s="121"/>
      <c r="GWB50" s="120"/>
      <c r="GWC50" s="121"/>
      <c r="GWD50" s="120"/>
      <c r="GWE50" s="121"/>
      <c r="GWF50" s="120"/>
      <c r="GWG50" s="121"/>
      <c r="GWH50" s="120"/>
      <c r="GWI50" s="121"/>
      <c r="GWJ50" s="120"/>
      <c r="GWK50" s="121"/>
      <c r="GWL50" s="120"/>
      <c r="GWM50" s="121"/>
      <c r="GWN50" s="120"/>
      <c r="GWO50" s="121"/>
      <c r="GWP50" s="120"/>
      <c r="GWQ50" s="121"/>
      <c r="GWR50" s="120"/>
      <c r="GWS50" s="121"/>
      <c r="GWT50" s="120"/>
      <c r="GWU50" s="121"/>
      <c r="GWV50" s="120"/>
      <c r="GWW50" s="121"/>
      <c r="GWX50" s="120"/>
      <c r="GWY50" s="121"/>
      <c r="GWZ50" s="120"/>
      <c r="GXA50" s="121"/>
      <c r="GXB50" s="120"/>
      <c r="GXC50" s="121"/>
      <c r="GXD50" s="120"/>
      <c r="GXE50" s="121"/>
      <c r="GXF50" s="120"/>
      <c r="GXG50" s="121"/>
      <c r="GXH50" s="120"/>
      <c r="GXI50" s="121"/>
      <c r="GXJ50" s="120"/>
      <c r="GXK50" s="121"/>
      <c r="GXL50" s="120"/>
      <c r="GXM50" s="121"/>
      <c r="GXN50" s="120"/>
      <c r="GXO50" s="121"/>
      <c r="GXP50" s="120"/>
      <c r="GXQ50" s="121"/>
      <c r="GXR50" s="120"/>
      <c r="GXS50" s="121"/>
      <c r="GXT50" s="120"/>
      <c r="GXU50" s="121"/>
      <c r="GXV50" s="120"/>
      <c r="GXW50" s="121"/>
      <c r="GXX50" s="120"/>
      <c r="GXY50" s="121"/>
      <c r="GXZ50" s="120"/>
      <c r="GYA50" s="121"/>
      <c r="GYB50" s="120"/>
      <c r="GYC50" s="121"/>
      <c r="GYD50" s="120"/>
      <c r="GYE50" s="121"/>
      <c r="GYF50" s="120"/>
      <c r="GYG50" s="121"/>
      <c r="GYH50" s="120"/>
      <c r="GYI50" s="121"/>
      <c r="GYJ50" s="120"/>
      <c r="GYK50" s="121"/>
      <c r="GYL50" s="120"/>
      <c r="GYM50" s="121"/>
      <c r="GYN50" s="120"/>
      <c r="GYO50" s="121"/>
      <c r="GYP50" s="120"/>
      <c r="GYQ50" s="121"/>
      <c r="GYR50" s="120"/>
      <c r="GYS50" s="121"/>
      <c r="GYT50" s="120"/>
      <c r="GYU50" s="121"/>
      <c r="GYV50" s="120"/>
      <c r="GYW50" s="121"/>
      <c r="GYX50" s="120"/>
      <c r="GYY50" s="121"/>
      <c r="GYZ50" s="120"/>
      <c r="GZA50" s="121"/>
      <c r="GZB50" s="120"/>
      <c r="GZC50" s="121"/>
      <c r="GZD50" s="120"/>
      <c r="GZE50" s="121"/>
      <c r="GZF50" s="120"/>
      <c r="GZG50" s="121"/>
      <c r="GZH50" s="120"/>
      <c r="GZI50" s="121"/>
      <c r="GZJ50" s="120"/>
      <c r="GZK50" s="121"/>
      <c r="GZL50" s="120"/>
      <c r="GZM50" s="121"/>
      <c r="GZN50" s="120"/>
      <c r="GZO50" s="121"/>
      <c r="GZP50" s="120"/>
      <c r="GZQ50" s="121"/>
      <c r="GZR50" s="120"/>
      <c r="GZS50" s="121"/>
      <c r="GZT50" s="120"/>
      <c r="GZU50" s="121"/>
      <c r="GZV50" s="120"/>
      <c r="GZW50" s="121"/>
      <c r="GZX50" s="120"/>
      <c r="GZY50" s="121"/>
      <c r="GZZ50" s="120"/>
      <c r="HAA50" s="121"/>
      <c r="HAB50" s="120"/>
      <c r="HAC50" s="121"/>
      <c r="HAD50" s="120"/>
      <c r="HAE50" s="121"/>
      <c r="HAF50" s="120"/>
      <c r="HAG50" s="121"/>
      <c r="HAH50" s="120"/>
      <c r="HAI50" s="121"/>
      <c r="HAJ50" s="120"/>
      <c r="HAK50" s="121"/>
      <c r="HAL50" s="120"/>
      <c r="HAM50" s="121"/>
      <c r="HAN50" s="120"/>
      <c r="HAO50" s="121"/>
      <c r="HAP50" s="120"/>
      <c r="HAQ50" s="121"/>
      <c r="HAR50" s="120"/>
      <c r="HAS50" s="121"/>
      <c r="HAT50" s="120"/>
      <c r="HAU50" s="121"/>
      <c r="HAV50" s="120"/>
      <c r="HAW50" s="121"/>
      <c r="HAX50" s="120"/>
      <c r="HAY50" s="121"/>
      <c r="HAZ50" s="120"/>
      <c r="HBA50" s="121"/>
      <c r="HBB50" s="120"/>
      <c r="HBC50" s="121"/>
      <c r="HBD50" s="120"/>
      <c r="HBE50" s="121"/>
      <c r="HBF50" s="120"/>
      <c r="HBG50" s="121"/>
      <c r="HBH50" s="120"/>
      <c r="HBI50" s="121"/>
      <c r="HBJ50" s="120"/>
      <c r="HBK50" s="121"/>
      <c r="HBL50" s="120"/>
      <c r="HBM50" s="121"/>
      <c r="HBN50" s="120"/>
      <c r="HBO50" s="121"/>
      <c r="HBP50" s="120"/>
      <c r="HBQ50" s="121"/>
      <c r="HBR50" s="120"/>
      <c r="HBS50" s="121"/>
      <c r="HBT50" s="120"/>
      <c r="HBU50" s="121"/>
      <c r="HBV50" s="120"/>
      <c r="HBW50" s="121"/>
      <c r="HBX50" s="120"/>
      <c r="HBY50" s="121"/>
      <c r="HBZ50" s="120"/>
      <c r="HCA50" s="121"/>
      <c r="HCB50" s="120"/>
      <c r="HCC50" s="121"/>
      <c r="HCD50" s="120"/>
      <c r="HCE50" s="121"/>
      <c r="HCF50" s="120"/>
      <c r="HCG50" s="121"/>
      <c r="HCH50" s="120"/>
      <c r="HCI50" s="121"/>
      <c r="HCJ50" s="120"/>
      <c r="HCK50" s="121"/>
      <c r="HCL50" s="120"/>
      <c r="HCM50" s="121"/>
      <c r="HCN50" s="120"/>
      <c r="HCO50" s="121"/>
      <c r="HCP50" s="120"/>
      <c r="HCQ50" s="121"/>
      <c r="HCR50" s="120"/>
      <c r="HCS50" s="121"/>
      <c r="HCT50" s="120"/>
      <c r="HCU50" s="121"/>
      <c r="HCV50" s="120"/>
      <c r="HCW50" s="121"/>
      <c r="HCX50" s="120"/>
      <c r="HCY50" s="121"/>
      <c r="HCZ50" s="120"/>
      <c r="HDA50" s="121"/>
      <c r="HDB50" s="120"/>
      <c r="HDC50" s="121"/>
      <c r="HDD50" s="120"/>
      <c r="HDE50" s="121"/>
      <c r="HDF50" s="120"/>
      <c r="HDG50" s="121"/>
      <c r="HDH50" s="120"/>
      <c r="HDI50" s="121"/>
      <c r="HDJ50" s="120"/>
      <c r="HDK50" s="121"/>
      <c r="HDL50" s="120"/>
      <c r="HDM50" s="121"/>
      <c r="HDN50" s="120"/>
      <c r="HDO50" s="121"/>
      <c r="HDP50" s="120"/>
      <c r="HDQ50" s="121"/>
      <c r="HDR50" s="120"/>
      <c r="HDS50" s="121"/>
      <c r="HDT50" s="120"/>
      <c r="HDU50" s="121"/>
      <c r="HDV50" s="120"/>
      <c r="HDW50" s="121"/>
      <c r="HDX50" s="120"/>
      <c r="HDY50" s="121"/>
      <c r="HDZ50" s="120"/>
      <c r="HEA50" s="121"/>
      <c r="HEB50" s="120"/>
      <c r="HEC50" s="121"/>
      <c r="HED50" s="120"/>
      <c r="HEE50" s="121"/>
      <c r="HEF50" s="120"/>
      <c r="HEG50" s="121"/>
      <c r="HEH50" s="120"/>
      <c r="HEI50" s="121"/>
      <c r="HEJ50" s="120"/>
      <c r="HEK50" s="121"/>
      <c r="HEL50" s="120"/>
      <c r="HEM50" s="121"/>
      <c r="HEN50" s="120"/>
      <c r="HEO50" s="121"/>
      <c r="HEP50" s="120"/>
      <c r="HEQ50" s="121"/>
      <c r="HER50" s="120"/>
      <c r="HES50" s="121"/>
      <c r="HET50" s="120"/>
      <c r="HEU50" s="121"/>
      <c r="HEV50" s="120"/>
      <c r="HEW50" s="121"/>
      <c r="HEX50" s="120"/>
      <c r="HEY50" s="121"/>
      <c r="HEZ50" s="120"/>
      <c r="HFA50" s="121"/>
      <c r="HFB50" s="120"/>
      <c r="HFC50" s="121"/>
      <c r="HFD50" s="120"/>
      <c r="HFE50" s="121"/>
      <c r="HFF50" s="120"/>
      <c r="HFG50" s="121"/>
      <c r="HFH50" s="120"/>
      <c r="HFI50" s="121"/>
      <c r="HFJ50" s="120"/>
      <c r="HFK50" s="121"/>
      <c r="HFL50" s="120"/>
      <c r="HFM50" s="121"/>
      <c r="HFN50" s="120"/>
      <c r="HFO50" s="121"/>
      <c r="HFP50" s="120"/>
      <c r="HFQ50" s="121"/>
      <c r="HFR50" s="120"/>
      <c r="HFS50" s="121"/>
      <c r="HFT50" s="120"/>
      <c r="HFU50" s="121"/>
      <c r="HFV50" s="120"/>
      <c r="HFW50" s="121"/>
      <c r="HFX50" s="120"/>
      <c r="HFY50" s="121"/>
      <c r="HFZ50" s="120"/>
      <c r="HGA50" s="121"/>
      <c r="HGB50" s="120"/>
      <c r="HGC50" s="121"/>
      <c r="HGD50" s="120"/>
      <c r="HGE50" s="121"/>
      <c r="HGF50" s="120"/>
      <c r="HGG50" s="121"/>
      <c r="HGH50" s="120"/>
      <c r="HGI50" s="121"/>
      <c r="HGJ50" s="120"/>
      <c r="HGK50" s="121"/>
      <c r="HGL50" s="120"/>
      <c r="HGM50" s="121"/>
      <c r="HGN50" s="120"/>
      <c r="HGO50" s="121"/>
      <c r="HGP50" s="120"/>
      <c r="HGQ50" s="121"/>
      <c r="HGR50" s="120"/>
      <c r="HGS50" s="121"/>
      <c r="HGT50" s="120"/>
      <c r="HGU50" s="121"/>
      <c r="HGV50" s="120"/>
      <c r="HGW50" s="121"/>
      <c r="HGX50" s="120"/>
      <c r="HGY50" s="121"/>
      <c r="HGZ50" s="120"/>
      <c r="HHA50" s="121"/>
      <c r="HHB50" s="120"/>
      <c r="HHC50" s="121"/>
      <c r="HHD50" s="120"/>
      <c r="HHE50" s="121"/>
      <c r="HHF50" s="120"/>
      <c r="HHG50" s="121"/>
      <c r="HHH50" s="120"/>
      <c r="HHI50" s="121"/>
      <c r="HHJ50" s="120"/>
      <c r="HHK50" s="121"/>
      <c r="HHL50" s="120"/>
      <c r="HHM50" s="121"/>
      <c r="HHN50" s="120"/>
      <c r="HHO50" s="121"/>
      <c r="HHP50" s="120"/>
      <c r="HHQ50" s="121"/>
      <c r="HHR50" s="120"/>
      <c r="HHS50" s="121"/>
      <c r="HHT50" s="120"/>
      <c r="HHU50" s="121"/>
      <c r="HHV50" s="120"/>
      <c r="HHW50" s="121"/>
      <c r="HHX50" s="120"/>
      <c r="HHY50" s="121"/>
      <c r="HHZ50" s="120"/>
      <c r="HIA50" s="121"/>
      <c r="HIB50" s="120"/>
      <c r="HIC50" s="121"/>
      <c r="HID50" s="120"/>
      <c r="HIE50" s="121"/>
      <c r="HIF50" s="120"/>
      <c r="HIG50" s="121"/>
      <c r="HIH50" s="120"/>
      <c r="HII50" s="121"/>
      <c r="HIJ50" s="120"/>
      <c r="HIK50" s="121"/>
      <c r="HIL50" s="120"/>
      <c r="HIM50" s="121"/>
      <c r="HIN50" s="120"/>
      <c r="HIO50" s="121"/>
      <c r="HIP50" s="120"/>
      <c r="HIQ50" s="121"/>
      <c r="HIR50" s="120"/>
      <c r="HIS50" s="121"/>
      <c r="HIT50" s="120"/>
      <c r="HIU50" s="121"/>
      <c r="HIV50" s="120"/>
      <c r="HIW50" s="121"/>
      <c r="HIX50" s="120"/>
      <c r="HIY50" s="121"/>
      <c r="HIZ50" s="120"/>
      <c r="HJA50" s="121"/>
      <c r="HJB50" s="120"/>
      <c r="HJC50" s="121"/>
      <c r="HJD50" s="120"/>
      <c r="HJE50" s="121"/>
      <c r="HJF50" s="120"/>
      <c r="HJG50" s="121"/>
      <c r="HJH50" s="120"/>
      <c r="HJI50" s="121"/>
      <c r="HJJ50" s="120"/>
      <c r="HJK50" s="121"/>
      <c r="HJL50" s="120"/>
      <c r="HJM50" s="121"/>
      <c r="HJN50" s="120"/>
      <c r="HJO50" s="121"/>
      <c r="HJP50" s="120"/>
      <c r="HJQ50" s="121"/>
      <c r="HJR50" s="120"/>
      <c r="HJS50" s="121"/>
      <c r="HJT50" s="120"/>
      <c r="HJU50" s="121"/>
      <c r="HJV50" s="120"/>
      <c r="HJW50" s="121"/>
      <c r="HJX50" s="120"/>
      <c r="HJY50" s="121"/>
      <c r="HJZ50" s="120"/>
      <c r="HKA50" s="121"/>
      <c r="HKB50" s="120"/>
      <c r="HKC50" s="121"/>
      <c r="HKD50" s="120"/>
      <c r="HKE50" s="121"/>
      <c r="HKF50" s="120"/>
      <c r="HKG50" s="121"/>
      <c r="HKH50" s="120"/>
      <c r="HKI50" s="121"/>
      <c r="HKJ50" s="120"/>
      <c r="HKK50" s="121"/>
      <c r="HKL50" s="120"/>
      <c r="HKM50" s="121"/>
      <c r="HKN50" s="120"/>
      <c r="HKO50" s="121"/>
      <c r="HKP50" s="120"/>
      <c r="HKQ50" s="121"/>
      <c r="HKR50" s="120"/>
      <c r="HKS50" s="121"/>
      <c r="HKT50" s="120"/>
      <c r="HKU50" s="121"/>
      <c r="HKV50" s="120"/>
      <c r="HKW50" s="121"/>
      <c r="HKX50" s="120"/>
      <c r="HKY50" s="121"/>
      <c r="HKZ50" s="120"/>
      <c r="HLA50" s="121"/>
      <c r="HLB50" s="120"/>
      <c r="HLC50" s="121"/>
      <c r="HLD50" s="120"/>
      <c r="HLE50" s="121"/>
      <c r="HLF50" s="120"/>
      <c r="HLG50" s="121"/>
      <c r="HLH50" s="120"/>
      <c r="HLI50" s="121"/>
      <c r="HLJ50" s="120"/>
      <c r="HLK50" s="121"/>
      <c r="HLL50" s="120"/>
      <c r="HLM50" s="121"/>
      <c r="HLN50" s="120"/>
      <c r="HLO50" s="121"/>
      <c r="HLP50" s="120"/>
      <c r="HLQ50" s="121"/>
      <c r="HLR50" s="120"/>
      <c r="HLS50" s="121"/>
      <c r="HLT50" s="120"/>
      <c r="HLU50" s="121"/>
      <c r="HLV50" s="120"/>
      <c r="HLW50" s="121"/>
      <c r="HLX50" s="120"/>
      <c r="HLY50" s="121"/>
      <c r="HLZ50" s="120"/>
      <c r="HMA50" s="121"/>
      <c r="HMB50" s="120"/>
      <c r="HMC50" s="121"/>
      <c r="HMD50" s="120"/>
      <c r="HME50" s="121"/>
      <c r="HMF50" s="120"/>
      <c r="HMG50" s="121"/>
      <c r="HMH50" s="120"/>
      <c r="HMI50" s="121"/>
      <c r="HMJ50" s="120"/>
      <c r="HMK50" s="121"/>
      <c r="HML50" s="120"/>
      <c r="HMM50" s="121"/>
      <c r="HMN50" s="120"/>
      <c r="HMO50" s="121"/>
      <c r="HMP50" s="120"/>
      <c r="HMQ50" s="121"/>
      <c r="HMR50" s="120"/>
      <c r="HMS50" s="121"/>
      <c r="HMT50" s="120"/>
      <c r="HMU50" s="121"/>
      <c r="HMV50" s="120"/>
      <c r="HMW50" s="121"/>
      <c r="HMX50" s="120"/>
      <c r="HMY50" s="121"/>
      <c r="HMZ50" s="120"/>
      <c r="HNA50" s="121"/>
      <c r="HNB50" s="120"/>
      <c r="HNC50" s="121"/>
      <c r="HND50" s="120"/>
      <c r="HNE50" s="121"/>
      <c r="HNF50" s="120"/>
      <c r="HNG50" s="121"/>
      <c r="HNH50" s="120"/>
      <c r="HNI50" s="121"/>
      <c r="HNJ50" s="120"/>
      <c r="HNK50" s="121"/>
      <c r="HNL50" s="120"/>
      <c r="HNM50" s="121"/>
      <c r="HNN50" s="120"/>
      <c r="HNO50" s="121"/>
      <c r="HNP50" s="120"/>
      <c r="HNQ50" s="121"/>
      <c r="HNR50" s="120"/>
      <c r="HNS50" s="121"/>
      <c r="HNT50" s="120"/>
      <c r="HNU50" s="121"/>
      <c r="HNV50" s="120"/>
      <c r="HNW50" s="121"/>
      <c r="HNX50" s="120"/>
      <c r="HNY50" s="121"/>
      <c r="HNZ50" s="120"/>
      <c r="HOA50" s="121"/>
      <c r="HOB50" s="120"/>
      <c r="HOC50" s="121"/>
      <c r="HOD50" s="120"/>
      <c r="HOE50" s="121"/>
      <c r="HOF50" s="120"/>
      <c r="HOG50" s="121"/>
      <c r="HOH50" s="120"/>
      <c r="HOI50" s="121"/>
      <c r="HOJ50" s="120"/>
      <c r="HOK50" s="121"/>
      <c r="HOL50" s="120"/>
      <c r="HOM50" s="121"/>
      <c r="HON50" s="120"/>
      <c r="HOO50" s="121"/>
      <c r="HOP50" s="120"/>
      <c r="HOQ50" s="121"/>
      <c r="HOR50" s="120"/>
      <c r="HOS50" s="121"/>
      <c r="HOT50" s="120"/>
      <c r="HOU50" s="121"/>
      <c r="HOV50" s="120"/>
      <c r="HOW50" s="121"/>
      <c r="HOX50" s="120"/>
      <c r="HOY50" s="121"/>
      <c r="HOZ50" s="120"/>
      <c r="HPA50" s="121"/>
      <c r="HPB50" s="120"/>
      <c r="HPC50" s="121"/>
      <c r="HPD50" s="120"/>
      <c r="HPE50" s="121"/>
      <c r="HPF50" s="120"/>
      <c r="HPG50" s="121"/>
      <c r="HPH50" s="120"/>
      <c r="HPI50" s="121"/>
      <c r="HPJ50" s="120"/>
      <c r="HPK50" s="121"/>
      <c r="HPL50" s="120"/>
      <c r="HPM50" s="121"/>
      <c r="HPN50" s="120"/>
      <c r="HPO50" s="121"/>
      <c r="HPP50" s="120"/>
      <c r="HPQ50" s="121"/>
      <c r="HPR50" s="120"/>
      <c r="HPS50" s="121"/>
      <c r="HPT50" s="120"/>
      <c r="HPU50" s="121"/>
      <c r="HPV50" s="120"/>
      <c r="HPW50" s="121"/>
      <c r="HPX50" s="120"/>
      <c r="HPY50" s="121"/>
      <c r="HPZ50" s="120"/>
      <c r="HQA50" s="121"/>
      <c r="HQB50" s="120"/>
      <c r="HQC50" s="121"/>
      <c r="HQD50" s="120"/>
      <c r="HQE50" s="121"/>
      <c r="HQF50" s="120"/>
      <c r="HQG50" s="121"/>
      <c r="HQH50" s="120"/>
      <c r="HQI50" s="121"/>
      <c r="HQJ50" s="120"/>
      <c r="HQK50" s="121"/>
      <c r="HQL50" s="120"/>
      <c r="HQM50" s="121"/>
      <c r="HQN50" s="120"/>
      <c r="HQO50" s="121"/>
      <c r="HQP50" s="120"/>
      <c r="HQQ50" s="121"/>
      <c r="HQR50" s="120"/>
      <c r="HQS50" s="121"/>
      <c r="HQT50" s="120"/>
      <c r="HQU50" s="121"/>
      <c r="HQV50" s="120"/>
      <c r="HQW50" s="121"/>
      <c r="HQX50" s="120"/>
      <c r="HQY50" s="121"/>
      <c r="HQZ50" s="120"/>
      <c r="HRA50" s="121"/>
      <c r="HRB50" s="120"/>
      <c r="HRC50" s="121"/>
      <c r="HRD50" s="120"/>
      <c r="HRE50" s="121"/>
      <c r="HRF50" s="120"/>
      <c r="HRG50" s="121"/>
      <c r="HRH50" s="120"/>
      <c r="HRI50" s="121"/>
      <c r="HRJ50" s="120"/>
      <c r="HRK50" s="121"/>
      <c r="HRL50" s="120"/>
      <c r="HRM50" s="121"/>
      <c r="HRN50" s="120"/>
      <c r="HRO50" s="121"/>
      <c r="HRP50" s="120"/>
      <c r="HRQ50" s="121"/>
      <c r="HRR50" s="120"/>
      <c r="HRS50" s="121"/>
      <c r="HRT50" s="120"/>
      <c r="HRU50" s="121"/>
      <c r="HRV50" s="120"/>
      <c r="HRW50" s="121"/>
      <c r="HRX50" s="120"/>
      <c r="HRY50" s="121"/>
      <c r="HRZ50" s="120"/>
      <c r="HSA50" s="121"/>
      <c r="HSB50" s="120"/>
      <c r="HSC50" s="121"/>
      <c r="HSD50" s="120"/>
      <c r="HSE50" s="121"/>
      <c r="HSF50" s="120"/>
      <c r="HSG50" s="121"/>
      <c r="HSH50" s="120"/>
      <c r="HSI50" s="121"/>
      <c r="HSJ50" s="120"/>
      <c r="HSK50" s="121"/>
      <c r="HSL50" s="120"/>
      <c r="HSM50" s="121"/>
      <c r="HSN50" s="120"/>
      <c r="HSO50" s="121"/>
      <c r="HSP50" s="120"/>
      <c r="HSQ50" s="121"/>
      <c r="HSR50" s="120"/>
      <c r="HSS50" s="121"/>
      <c r="HST50" s="120"/>
      <c r="HSU50" s="121"/>
      <c r="HSV50" s="120"/>
      <c r="HSW50" s="121"/>
      <c r="HSX50" s="120"/>
      <c r="HSY50" s="121"/>
      <c r="HSZ50" s="120"/>
      <c r="HTA50" s="121"/>
      <c r="HTB50" s="120"/>
      <c r="HTC50" s="121"/>
      <c r="HTD50" s="120"/>
      <c r="HTE50" s="121"/>
      <c r="HTF50" s="120"/>
      <c r="HTG50" s="121"/>
      <c r="HTH50" s="120"/>
      <c r="HTI50" s="121"/>
      <c r="HTJ50" s="120"/>
      <c r="HTK50" s="121"/>
      <c r="HTL50" s="120"/>
      <c r="HTM50" s="121"/>
      <c r="HTN50" s="120"/>
      <c r="HTO50" s="121"/>
      <c r="HTP50" s="120"/>
      <c r="HTQ50" s="121"/>
      <c r="HTR50" s="120"/>
      <c r="HTS50" s="121"/>
      <c r="HTT50" s="120"/>
      <c r="HTU50" s="121"/>
      <c r="HTV50" s="120"/>
      <c r="HTW50" s="121"/>
      <c r="HTX50" s="120"/>
      <c r="HTY50" s="121"/>
      <c r="HTZ50" s="120"/>
      <c r="HUA50" s="121"/>
      <c r="HUB50" s="120"/>
      <c r="HUC50" s="121"/>
      <c r="HUD50" s="120"/>
      <c r="HUE50" s="121"/>
      <c r="HUF50" s="120"/>
      <c r="HUG50" s="121"/>
      <c r="HUH50" s="120"/>
      <c r="HUI50" s="121"/>
      <c r="HUJ50" s="120"/>
      <c r="HUK50" s="121"/>
      <c r="HUL50" s="120"/>
      <c r="HUM50" s="121"/>
      <c r="HUN50" s="120"/>
      <c r="HUO50" s="121"/>
      <c r="HUP50" s="120"/>
      <c r="HUQ50" s="121"/>
      <c r="HUR50" s="120"/>
      <c r="HUS50" s="121"/>
      <c r="HUT50" s="120"/>
      <c r="HUU50" s="121"/>
      <c r="HUV50" s="120"/>
      <c r="HUW50" s="121"/>
      <c r="HUX50" s="120"/>
      <c r="HUY50" s="121"/>
      <c r="HUZ50" s="120"/>
      <c r="HVA50" s="121"/>
      <c r="HVB50" s="120"/>
      <c r="HVC50" s="121"/>
      <c r="HVD50" s="120"/>
      <c r="HVE50" s="121"/>
      <c r="HVF50" s="120"/>
      <c r="HVG50" s="121"/>
      <c r="HVH50" s="120"/>
      <c r="HVI50" s="121"/>
      <c r="HVJ50" s="120"/>
      <c r="HVK50" s="121"/>
      <c r="HVL50" s="120"/>
      <c r="HVM50" s="121"/>
      <c r="HVN50" s="120"/>
      <c r="HVO50" s="121"/>
      <c r="HVP50" s="120"/>
      <c r="HVQ50" s="121"/>
      <c r="HVR50" s="120"/>
      <c r="HVS50" s="121"/>
      <c r="HVT50" s="120"/>
      <c r="HVU50" s="121"/>
      <c r="HVV50" s="120"/>
      <c r="HVW50" s="121"/>
      <c r="HVX50" s="120"/>
      <c r="HVY50" s="121"/>
      <c r="HVZ50" s="120"/>
      <c r="HWA50" s="121"/>
      <c r="HWB50" s="120"/>
      <c r="HWC50" s="121"/>
      <c r="HWD50" s="120"/>
      <c r="HWE50" s="121"/>
      <c r="HWF50" s="120"/>
      <c r="HWG50" s="121"/>
      <c r="HWH50" s="120"/>
      <c r="HWI50" s="121"/>
      <c r="HWJ50" s="120"/>
      <c r="HWK50" s="121"/>
      <c r="HWL50" s="120"/>
      <c r="HWM50" s="121"/>
      <c r="HWN50" s="120"/>
      <c r="HWO50" s="121"/>
      <c r="HWP50" s="120"/>
      <c r="HWQ50" s="121"/>
      <c r="HWR50" s="120"/>
      <c r="HWS50" s="121"/>
      <c r="HWT50" s="120"/>
      <c r="HWU50" s="121"/>
      <c r="HWV50" s="120"/>
      <c r="HWW50" s="121"/>
      <c r="HWX50" s="120"/>
      <c r="HWY50" s="121"/>
      <c r="HWZ50" s="120"/>
      <c r="HXA50" s="121"/>
      <c r="HXB50" s="120"/>
      <c r="HXC50" s="121"/>
      <c r="HXD50" s="120"/>
      <c r="HXE50" s="121"/>
      <c r="HXF50" s="120"/>
      <c r="HXG50" s="121"/>
      <c r="HXH50" s="120"/>
      <c r="HXI50" s="121"/>
      <c r="HXJ50" s="120"/>
      <c r="HXK50" s="121"/>
      <c r="HXL50" s="120"/>
      <c r="HXM50" s="121"/>
      <c r="HXN50" s="120"/>
      <c r="HXO50" s="121"/>
      <c r="HXP50" s="120"/>
      <c r="HXQ50" s="121"/>
      <c r="HXR50" s="120"/>
      <c r="HXS50" s="121"/>
      <c r="HXT50" s="120"/>
      <c r="HXU50" s="121"/>
      <c r="HXV50" s="120"/>
      <c r="HXW50" s="121"/>
      <c r="HXX50" s="120"/>
      <c r="HXY50" s="121"/>
      <c r="HXZ50" s="120"/>
      <c r="HYA50" s="121"/>
      <c r="HYB50" s="120"/>
      <c r="HYC50" s="121"/>
      <c r="HYD50" s="120"/>
      <c r="HYE50" s="121"/>
      <c r="HYF50" s="120"/>
      <c r="HYG50" s="121"/>
      <c r="HYH50" s="120"/>
      <c r="HYI50" s="121"/>
      <c r="HYJ50" s="120"/>
      <c r="HYK50" s="121"/>
      <c r="HYL50" s="120"/>
      <c r="HYM50" s="121"/>
      <c r="HYN50" s="120"/>
      <c r="HYO50" s="121"/>
      <c r="HYP50" s="120"/>
      <c r="HYQ50" s="121"/>
      <c r="HYR50" s="120"/>
      <c r="HYS50" s="121"/>
      <c r="HYT50" s="120"/>
      <c r="HYU50" s="121"/>
      <c r="HYV50" s="120"/>
      <c r="HYW50" s="121"/>
      <c r="HYX50" s="120"/>
      <c r="HYY50" s="121"/>
      <c r="HYZ50" s="120"/>
      <c r="HZA50" s="121"/>
      <c r="HZB50" s="120"/>
      <c r="HZC50" s="121"/>
      <c r="HZD50" s="120"/>
      <c r="HZE50" s="121"/>
      <c r="HZF50" s="120"/>
      <c r="HZG50" s="121"/>
      <c r="HZH50" s="120"/>
      <c r="HZI50" s="121"/>
      <c r="HZJ50" s="120"/>
      <c r="HZK50" s="121"/>
      <c r="HZL50" s="120"/>
      <c r="HZM50" s="121"/>
      <c r="HZN50" s="120"/>
      <c r="HZO50" s="121"/>
      <c r="HZP50" s="120"/>
      <c r="HZQ50" s="121"/>
      <c r="HZR50" s="120"/>
      <c r="HZS50" s="121"/>
      <c r="HZT50" s="120"/>
      <c r="HZU50" s="121"/>
      <c r="HZV50" s="120"/>
      <c r="HZW50" s="121"/>
      <c r="HZX50" s="120"/>
      <c r="HZY50" s="121"/>
      <c r="HZZ50" s="120"/>
      <c r="IAA50" s="121"/>
      <c r="IAB50" s="120"/>
      <c r="IAC50" s="121"/>
      <c r="IAD50" s="120"/>
      <c r="IAE50" s="121"/>
      <c r="IAF50" s="120"/>
      <c r="IAG50" s="121"/>
      <c r="IAH50" s="120"/>
      <c r="IAI50" s="121"/>
      <c r="IAJ50" s="120"/>
      <c r="IAK50" s="121"/>
      <c r="IAL50" s="120"/>
      <c r="IAM50" s="121"/>
      <c r="IAN50" s="120"/>
      <c r="IAO50" s="121"/>
      <c r="IAP50" s="120"/>
      <c r="IAQ50" s="121"/>
      <c r="IAR50" s="120"/>
      <c r="IAS50" s="121"/>
      <c r="IAT50" s="120"/>
      <c r="IAU50" s="121"/>
      <c r="IAV50" s="120"/>
      <c r="IAW50" s="121"/>
      <c r="IAX50" s="120"/>
      <c r="IAY50" s="121"/>
      <c r="IAZ50" s="120"/>
      <c r="IBA50" s="121"/>
      <c r="IBB50" s="120"/>
      <c r="IBC50" s="121"/>
      <c r="IBD50" s="120"/>
      <c r="IBE50" s="121"/>
      <c r="IBF50" s="120"/>
      <c r="IBG50" s="121"/>
      <c r="IBH50" s="120"/>
      <c r="IBI50" s="121"/>
      <c r="IBJ50" s="120"/>
      <c r="IBK50" s="121"/>
      <c r="IBL50" s="120"/>
      <c r="IBM50" s="121"/>
      <c r="IBN50" s="120"/>
      <c r="IBO50" s="121"/>
      <c r="IBP50" s="120"/>
      <c r="IBQ50" s="121"/>
      <c r="IBR50" s="120"/>
      <c r="IBS50" s="121"/>
      <c r="IBT50" s="120"/>
      <c r="IBU50" s="121"/>
      <c r="IBV50" s="120"/>
      <c r="IBW50" s="121"/>
      <c r="IBX50" s="120"/>
      <c r="IBY50" s="121"/>
      <c r="IBZ50" s="120"/>
      <c r="ICA50" s="121"/>
      <c r="ICB50" s="120"/>
      <c r="ICC50" s="121"/>
      <c r="ICD50" s="120"/>
      <c r="ICE50" s="121"/>
      <c r="ICF50" s="120"/>
      <c r="ICG50" s="121"/>
      <c r="ICH50" s="120"/>
      <c r="ICI50" s="121"/>
      <c r="ICJ50" s="120"/>
      <c r="ICK50" s="121"/>
      <c r="ICL50" s="120"/>
      <c r="ICM50" s="121"/>
      <c r="ICN50" s="120"/>
      <c r="ICO50" s="121"/>
      <c r="ICP50" s="120"/>
      <c r="ICQ50" s="121"/>
      <c r="ICR50" s="120"/>
      <c r="ICS50" s="121"/>
      <c r="ICT50" s="120"/>
      <c r="ICU50" s="121"/>
      <c r="ICV50" s="120"/>
      <c r="ICW50" s="121"/>
      <c r="ICX50" s="120"/>
      <c r="ICY50" s="121"/>
      <c r="ICZ50" s="120"/>
      <c r="IDA50" s="121"/>
      <c r="IDB50" s="120"/>
      <c r="IDC50" s="121"/>
      <c r="IDD50" s="120"/>
      <c r="IDE50" s="121"/>
      <c r="IDF50" s="120"/>
      <c r="IDG50" s="121"/>
      <c r="IDH50" s="120"/>
      <c r="IDI50" s="121"/>
      <c r="IDJ50" s="120"/>
      <c r="IDK50" s="121"/>
      <c r="IDL50" s="120"/>
      <c r="IDM50" s="121"/>
      <c r="IDN50" s="120"/>
      <c r="IDO50" s="121"/>
      <c r="IDP50" s="120"/>
      <c r="IDQ50" s="121"/>
      <c r="IDR50" s="120"/>
      <c r="IDS50" s="121"/>
      <c r="IDT50" s="120"/>
      <c r="IDU50" s="121"/>
      <c r="IDV50" s="120"/>
      <c r="IDW50" s="121"/>
      <c r="IDX50" s="120"/>
      <c r="IDY50" s="121"/>
      <c r="IDZ50" s="120"/>
      <c r="IEA50" s="121"/>
      <c r="IEB50" s="120"/>
      <c r="IEC50" s="121"/>
      <c r="IED50" s="120"/>
      <c r="IEE50" s="121"/>
      <c r="IEF50" s="120"/>
      <c r="IEG50" s="121"/>
      <c r="IEH50" s="120"/>
      <c r="IEI50" s="121"/>
      <c r="IEJ50" s="120"/>
      <c r="IEK50" s="121"/>
      <c r="IEL50" s="120"/>
      <c r="IEM50" s="121"/>
      <c r="IEN50" s="120"/>
      <c r="IEO50" s="121"/>
      <c r="IEP50" s="120"/>
      <c r="IEQ50" s="121"/>
      <c r="IER50" s="120"/>
      <c r="IES50" s="121"/>
      <c r="IET50" s="120"/>
      <c r="IEU50" s="121"/>
      <c r="IEV50" s="120"/>
      <c r="IEW50" s="121"/>
      <c r="IEX50" s="120"/>
      <c r="IEY50" s="121"/>
      <c r="IEZ50" s="120"/>
      <c r="IFA50" s="121"/>
      <c r="IFB50" s="120"/>
      <c r="IFC50" s="121"/>
      <c r="IFD50" s="120"/>
      <c r="IFE50" s="121"/>
      <c r="IFF50" s="120"/>
      <c r="IFG50" s="121"/>
      <c r="IFH50" s="120"/>
      <c r="IFI50" s="121"/>
      <c r="IFJ50" s="120"/>
      <c r="IFK50" s="121"/>
      <c r="IFL50" s="120"/>
      <c r="IFM50" s="121"/>
      <c r="IFN50" s="120"/>
      <c r="IFO50" s="121"/>
      <c r="IFP50" s="120"/>
      <c r="IFQ50" s="121"/>
      <c r="IFR50" s="120"/>
      <c r="IFS50" s="121"/>
      <c r="IFT50" s="120"/>
      <c r="IFU50" s="121"/>
      <c r="IFV50" s="120"/>
      <c r="IFW50" s="121"/>
      <c r="IFX50" s="120"/>
      <c r="IFY50" s="121"/>
      <c r="IFZ50" s="120"/>
      <c r="IGA50" s="121"/>
      <c r="IGB50" s="120"/>
      <c r="IGC50" s="121"/>
      <c r="IGD50" s="120"/>
      <c r="IGE50" s="121"/>
      <c r="IGF50" s="120"/>
      <c r="IGG50" s="121"/>
      <c r="IGH50" s="120"/>
      <c r="IGI50" s="121"/>
      <c r="IGJ50" s="120"/>
      <c r="IGK50" s="121"/>
      <c r="IGL50" s="120"/>
      <c r="IGM50" s="121"/>
      <c r="IGN50" s="120"/>
      <c r="IGO50" s="121"/>
      <c r="IGP50" s="120"/>
      <c r="IGQ50" s="121"/>
      <c r="IGR50" s="120"/>
      <c r="IGS50" s="121"/>
      <c r="IGT50" s="120"/>
      <c r="IGU50" s="121"/>
      <c r="IGV50" s="120"/>
      <c r="IGW50" s="121"/>
      <c r="IGX50" s="120"/>
      <c r="IGY50" s="121"/>
      <c r="IGZ50" s="120"/>
      <c r="IHA50" s="121"/>
      <c r="IHB50" s="120"/>
      <c r="IHC50" s="121"/>
      <c r="IHD50" s="120"/>
      <c r="IHE50" s="121"/>
      <c r="IHF50" s="120"/>
      <c r="IHG50" s="121"/>
      <c r="IHH50" s="120"/>
      <c r="IHI50" s="121"/>
      <c r="IHJ50" s="120"/>
      <c r="IHK50" s="121"/>
      <c r="IHL50" s="120"/>
      <c r="IHM50" s="121"/>
      <c r="IHN50" s="120"/>
      <c r="IHO50" s="121"/>
      <c r="IHP50" s="120"/>
      <c r="IHQ50" s="121"/>
      <c r="IHR50" s="120"/>
      <c r="IHS50" s="121"/>
      <c r="IHT50" s="120"/>
      <c r="IHU50" s="121"/>
      <c r="IHV50" s="120"/>
      <c r="IHW50" s="121"/>
      <c r="IHX50" s="120"/>
      <c r="IHY50" s="121"/>
      <c r="IHZ50" s="120"/>
      <c r="IIA50" s="121"/>
      <c r="IIB50" s="120"/>
      <c r="IIC50" s="121"/>
      <c r="IID50" s="120"/>
      <c r="IIE50" s="121"/>
      <c r="IIF50" s="120"/>
      <c r="IIG50" s="121"/>
      <c r="IIH50" s="120"/>
      <c r="III50" s="121"/>
      <c r="IIJ50" s="120"/>
      <c r="IIK50" s="121"/>
      <c r="IIL50" s="120"/>
      <c r="IIM50" s="121"/>
      <c r="IIN50" s="120"/>
      <c r="IIO50" s="121"/>
      <c r="IIP50" s="120"/>
      <c r="IIQ50" s="121"/>
      <c r="IIR50" s="120"/>
      <c r="IIS50" s="121"/>
      <c r="IIT50" s="120"/>
      <c r="IIU50" s="121"/>
      <c r="IIV50" s="120"/>
      <c r="IIW50" s="121"/>
      <c r="IIX50" s="120"/>
      <c r="IIY50" s="121"/>
      <c r="IIZ50" s="120"/>
      <c r="IJA50" s="121"/>
      <c r="IJB50" s="120"/>
      <c r="IJC50" s="121"/>
      <c r="IJD50" s="120"/>
      <c r="IJE50" s="121"/>
      <c r="IJF50" s="120"/>
      <c r="IJG50" s="121"/>
      <c r="IJH50" s="120"/>
      <c r="IJI50" s="121"/>
      <c r="IJJ50" s="120"/>
      <c r="IJK50" s="121"/>
      <c r="IJL50" s="120"/>
      <c r="IJM50" s="121"/>
      <c r="IJN50" s="120"/>
      <c r="IJO50" s="121"/>
      <c r="IJP50" s="120"/>
      <c r="IJQ50" s="121"/>
      <c r="IJR50" s="120"/>
      <c r="IJS50" s="121"/>
      <c r="IJT50" s="120"/>
      <c r="IJU50" s="121"/>
      <c r="IJV50" s="120"/>
      <c r="IJW50" s="121"/>
      <c r="IJX50" s="120"/>
      <c r="IJY50" s="121"/>
      <c r="IJZ50" s="120"/>
      <c r="IKA50" s="121"/>
      <c r="IKB50" s="120"/>
      <c r="IKC50" s="121"/>
      <c r="IKD50" s="120"/>
      <c r="IKE50" s="121"/>
      <c r="IKF50" s="120"/>
      <c r="IKG50" s="121"/>
      <c r="IKH50" s="120"/>
      <c r="IKI50" s="121"/>
      <c r="IKJ50" s="120"/>
      <c r="IKK50" s="121"/>
      <c r="IKL50" s="120"/>
      <c r="IKM50" s="121"/>
      <c r="IKN50" s="120"/>
      <c r="IKO50" s="121"/>
      <c r="IKP50" s="120"/>
      <c r="IKQ50" s="121"/>
      <c r="IKR50" s="120"/>
      <c r="IKS50" s="121"/>
      <c r="IKT50" s="120"/>
      <c r="IKU50" s="121"/>
      <c r="IKV50" s="120"/>
      <c r="IKW50" s="121"/>
      <c r="IKX50" s="120"/>
      <c r="IKY50" s="121"/>
      <c r="IKZ50" s="120"/>
      <c r="ILA50" s="121"/>
      <c r="ILB50" s="120"/>
      <c r="ILC50" s="121"/>
      <c r="ILD50" s="120"/>
      <c r="ILE50" s="121"/>
      <c r="ILF50" s="120"/>
      <c r="ILG50" s="121"/>
      <c r="ILH50" s="120"/>
      <c r="ILI50" s="121"/>
      <c r="ILJ50" s="120"/>
      <c r="ILK50" s="121"/>
      <c r="ILL50" s="120"/>
      <c r="ILM50" s="121"/>
      <c r="ILN50" s="120"/>
      <c r="ILO50" s="121"/>
      <c r="ILP50" s="120"/>
      <c r="ILQ50" s="121"/>
      <c r="ILR50" s="120"/>
      <c r="ILS50" s="121"/>
      <c r="ILT50" s="120"/>
      <c r="ILU50" s="121"/>
      <c r="ILV50" s="120"/>
      <c r="ILW50" s="121"/>
      <c r="ILX50" s="120"/>
      <c r="ILY50" s="121"/>
      <c r="ILZ50" s="120"/>
      <c r="IMA50" s="121"/>
      <c r="IMB50" s="120"/>
      <c r="IMC50" s="121"/>
      <c r="IMD50" s="120"/>
      <c r="IME50" s="121"/>
      <c r="IMF50" s="120"/>
      <c r="IMG50" s="121"/>
      <c r="IMH50" s="120"/>
      <c r="IMI50" s="121"/>
      <c r="IMJ50" s="120"/>
      <c r="IMK50" s="121"/>
      <c r="IML50" s="120"/>
      <c r="IMM50" s="121"/>
      <c r="IMN50" s="120"/>
      <c r="IMO50" s="121"/>
      <c r="IMP50" s="120"/>
      <c r="IMQ50" s="121"/>
      <c r="IMR50" s="120"/>
      <c r="IMS50" s="121"/>
      <c r="IMT50" s="120"/>
      <c r="IMU50" s="121"/>
      <c r="IMV50" s="120"/>
      <c r="IMW50" s="121"/>
      <c r="IMX50" s="120"/>
      <c r="IMY50" s="121"/>
      <c r="IMZ50" s="120"/>
      <c r="INA50" s="121"/>
      <c r="INB50" s="120"/>
      <c r="INC50" s="121"/>
      <c r="IND50" s="120"/>
      <c r="INE50" s="121"/>
      <c r="INF50" s="120"/>
      <c r="ING50" s="121"/>
      <c r="INH50" s="120"/>
      <c r="INI50" s="121"/>
      <c r="INJ50" s="120"/>
      <c r="INK50" s="121"/>
      <c r="INL50" s="120"/>
      <c r="INM50" s="121"/>
      <c r="INN50" s="120"/>
      <c r="INO50" s="121"/>
      <c r="INP50" s="120"/>
      <c r="INQ50" s="121"/>
      <c r="INR50" s="120"/>
      <c r="INS50" s="121"/>
      <c r="INT50" s="120"/>
      <c r="INU50" s="121"/>
      <c r="INV50" s="120"/>
      <c r="INW50" s="121"/>
      <c r="INX50" s="120"/>
      <c r="INY50" s="121"/>
      <c r="INZ50" s="120"/>
      <c r="IOA50" s="121"/>
      <c r="IOB50" s="120"/>
      <c r="IOC50" s="121"/>
      <c r="IOD50" s="120"/>
      <c r="IOE50" s="121"/>
      <c r="IOF50" s="120"/>
      <c r="IOG50" s="121"/>
      <c r="IOH50" s="120"/>
      <c r="IOI50" s="121"/>
      <c r="IOJ50" s="120"/>
      <c r="IOK50" s="121"/>
      <c r="IOL50" s="120"/>
      <c r="IOM50" s="121"/>
      <c r="ION50" s="120"/>
      <c r="IOO50" s="121"/>
      <c r="IOP50" s="120"/>
      <c r="IOQ50" s="121"/>
      <c r="IOR50" s="120"/>
      <c r="IOS50" s="121"/>
      <c r="IOT50" s="120"/>
      <c r="IOU50" s="121"/>
      <c r="IOV50" s="120"/>
      <c r="IOW50" s="121"/>
      <c r="IOX50" s="120"/>
      <c r="IOY50" s="121"/>
      <c r="IOZ50" s="120"/>
      <c r="IPA50" s="121"/>
      <c r="IPB50" s="120"/>
      <c r="IPC50" s="121"/>
      <c r="IPD50" s="120"/>
      <c r="IPE50" s="121"/>
      <c r="IPF50" s="120"/>
      <c r="IPG50" s="121"/>
      <c r="IPH50" s="120"/>
      <c r="IPI50" s="121"/>
      <c r="IPJ50" s="120"/>
      <c r="IPK50" s="121"/>
      <c r="IPL50" s="120"/>
      <c r="IPM50" s="121"/>
      <c r="IPN50" s="120"/>
      <c r="IPO50" s="121"/>
      <c r="IPP50" s="120"/>
      <c r="IPQ50" s="121"/>
      <c r="IPR50" s="120"/>
      <c r="IPS50" s="121"/>
      <c r="IPT50" s="120"/>
      <c r="IPU50" s="121"/>
      <c r="IPV50" s="120"/>
      <c r="IPW50" s="121"/>
      <c r="IPX50" s="120"/>
      <c r="IPY50" s="121"/>
      <c r="IPZ50" s="120"/>
      <c r="IQA50" s="121"/>
      <c r="IQB50" s="120"/>
      <c r="IQC50" s="121"/>
      <c r="IQD50" s="120"/>
      <c r="IQE50" s="121"/>
      <c r="IQF50" s="120"/>
      <c r="IQG50" s="121"/>
      <c r="IQH50" s="120"/>
      <c r="IQI50" s="121"/>
      <c r="IQJ50" s="120"/>
      <c r="IQK50" s="121"/>
      <c r="IQL50" s="120"/>
      <c r="IQM50" s="121"/>
      <c r="IQN50" s="120"/>
      <c r="IQO50" s="121"/>
      <c r="IQP50" s="120"/>
      <c r="IQQ50" s="121"/>
      <c r="IQR50" s="120"/>
      <c r="IQS50" s="121"/>
      <c r="IQT50" s="120"/>
      <c r="IQU50" s="121"/>
      <c r="IQV50" s="120"/>
      <c r="IQW50" s="121"/>
      <c r="IQX50" s="120"/>
      <c r="IQY50" s="121"/>
      <c r="IQZ50" s="120"/>
      <c r="IRA50" s="121"/>
      <c r="IRB50" s="120"/>
      <c r="IRC50" s="121"/>
      <c r="IRD50" s="120"/>
      <c r="IRE50" s="121"/>
      <c r="IRF50" s="120"/>
      <c r="IRG50" s="121"/>
      <c r="IRH50" s="120"/>
      <c r="IRI50" s="121"/>
      <c r="IRJ50" s="120"/>
      <c r="IRK50" s="121"/>
      <c r="IRL50" s="120"/>
      <c r="IRM50" s="121"/>
      <c r="IRN50" s="120"/>
      <c r="IRO50" s="121"/>
      <c r="IRP50" s="120"/>
      <c r="IRQ50" s="121"/>
      <c r="IRR50" s="120"/>
      <c r="IRS50" s="121"/>
      <c r="IRT50" s="120"/>
      <c r="IRU50" s="121"/>
      <c r="IRV50" s="120"/>
      <c r="IRW50" s="121"/>
      <c r="IRX50" s="120"/>
      <c r="IRY50" s="121"/>
      <c r="IRZ50" s="120"/>
      <c r="ISA50" s="121"/>
      <c r="ISB50" s="120"/>
      <c r="ISC50" s="121"/>
      <c r="ISD50" s="120"/>
      <c r="ISE50" s="121"/>
      <c r="ISF50" s="120"/>
      <c r="ISG50" s="121"/>
      <c r="ISH50" s="120"/>
      <c r="ISI50" s="121"/>
      <c r="ISJ50" s="120"/>
      <c r="ISK50" s="121"/>
      <c r="ISL50" s="120"/>
      <c r="ISM50" s="121"/>
      <c r="ISN50" s="120"/>
      <c r="ISO50" s="121"/>
      <c r="ISP50" s="120"/>
      <c r="ISQ50" s="121"/>
      <c r="ISR50" s="120"/>
      <c r="ISS50" s="121"/>
      <c r="IST50" s="120"/>
      <c r="ISU50" s="121"/>
      <c r="ISV50" s="120"/>
      <c r="ISW50" s="121"/>
      <c r="ISX50" s="120"/>
      <c r="ISY50" s="121"/>
      <c r="ISZ50" s="120"/>
      <c r="ITA50" s="121"/>
      <c r="ITB50" s="120"/>
      <c r="ITC50" s="121"/>
      <c r="ITD50" s="120"/>
      <c r="ITE50" s="121"/>
      <c r="ITF50" s="120"/>
      <c r="ITG50" s="121"/>
      <c r="ITH50" s="120"/>
      <c r="ITI50" s="121"/>
      <c r="ITJ50" s="120"/>
      <c r="ITK50" s="121"/>
      <c r="ITL50" s="120"/>
      <c r="ITM50" s="121"/>
      <c r="ITN50" s="120"/>
      <c r="ITO50" s="121"/>
      <c r="ITP50" s="120"/>
      <c r="ITQ50" s="121"/>
      <c r="ITR50" s="120"/>
      <c r="ITS50" s="121"/>
      <c r="ITT50" s="120"/>
      <c r="ITU50" s="121"/>
      <c r="ITV50" s="120"/>
      <c r="ITW50" s="121"/>
      <c r="ITX50" s="120"/>
      <c r="ITY50" s="121"/>
      <c r="ITZ50" s="120"/>
      <c r="IUA50" s="121"/>
      <c r="IUB50" s="120"/>
      <c r="IUC50" s="121"/>
      <c r="IUD50" s="120"/>
      <c r="IUE50" s="121"/>
      <c r="IUF50" s="120"/>
      <c r="IUG50" s="121"/>
      <c r="IUH50" s="120"/>
      <c r="IUI50" s="121"/>
      <c r="IUJ50" s="120"/>
      <c r="IUK50" s="121"/>
      <c r="IUL50" s="120"/>
      <c r="IUM50" s="121"/>
      <c r="IUN50" s="120"/>
      <c r="IUO50" s="121"/>
      <c r="IUP50" s="120"/>
      <c r="IUQ50" s="121"/>
      <c r="IUR50" s="120"/>
      <c r="IUS50" s="121"/>
      <c r="IUT50" s="120"/>
      <c r="IUU50" s="121"/>
      <c r="IUV50" s="120"/>
      <c r="IUW50" s="121"/>
      <c r="IUX50" s="120"/>
      <c r="IUY50" s="121"/>
      <c r="IUZ50" s="120"/>
      <c r="IVA50" s="121"/>
      <c r="IVB50" s="120"/>
      <c r="IVC50" s="121"/>
      <c r="IVD50" s="120"/>
      <c r="IVE50" s="121"/>
      <c r="IVF50" s="120"/>
      <c r="IVG50" s="121"/>
      <c r="IVH50" s="120"/>
      <c r="IVI50" s="121"/>
      <c r="IVJ50" s="120"/>
      <c r="IVK50" s="121"/>
      <c r="IVL50" s="120"/>
      <c r="IVM50" s="121"/>
      <c r="IVN50" s="120"/>
      <c r="IVO50" s="121"/>
      <c r="IVP50" s="120"/>
      <c r="IVQ50" s="121"/>
      <c r="IVR50" s="120"/>
      <c r="IVS50" s="121"/>
      <c r="IVT50" s="120"/>
      <c r="IVU50" s="121"/>
      <c r="IVV50" s="120"/>
      <c r="IVW50" s="121"/>
      <c r="IVX50" s="120"/>
      <c r="IVY50" s="121"/>
      <c r="IVZ50" s="120"/>
      <c r="IWA50" s="121"/>
      <c r="IWB50" s="120"/>
      <c r="IWC50" s="121"/>
      <c r="IWD50" s="120"/>
      <c r="IWE50" s="121"/>
      <c r="IWF50" s="120"/>
      <c r="IWG50" s="121"/>
      <c r="IWH50" s="120"/>
      <c r="IWI50" s="121"/>
      <c r="IWJ50" s="120"/>
      <c r="IWK50" s="121"/>
      <c r="IWL50" s="120"/>
      <c r="IWM50" s="121"/>
      <c r="IWN50" s="120"/>
      <c r="IWO50" s="121"/>
      <c r="IWP50" s="120"/>
      <c r="IWQ50" s="121"/>
      <c r="IWR50" s="120"/>
      <c r="IWS50" s="121"/>
      <c r="IWT50" s="120"/>
      <c r="IWU50" s="121"/>
      <c r="IWV50" s="120"/>
      <c r="IWW50" s="121"/>
      <c r="IWX50" s="120"/>
      <c r="IWY50" s="121"/>
      <c r="IWZ50" s="120"/>
      <c r="IXA50" s="121"/>
      <c r="IXB50" s="120"/>
      <c r="IXC50" s="121"/>
      <c r="IXD50" s="120"/>
      <c r="IXE50" s="121"/>
      <c r="IXF50" s="120"/>
      <c r="IXG50" s="121"/>
      <c r="IXH50" s="120"/>
      <c r="IXI50" s="121"/>
      <c r="IXJ50" s="120"/>
      <c r="IXK50" s="121"/>
      <c r="IXL50" s="120"/>
      <c r="IXM50" s="121"/>
      <c r="IXN50" s="120"/>
      <c r="IXO50" s="121"/>
      <c r="IXP50" s="120"/>
      <c r="IXQ50" s="121"/>
      <c r="IXR50" s="120"/>
      <c r="IXS50" s="121"/>
      <c r="IXT50" s="120"/>
      <c r="IXU50" s="121"/>
      <c r="IXV50" s="120"/>
      <c r="IXW50" s="121"/>
      <c r="IXX50" s="120"/>
      <c r="IXY50" s="121"/>
      <c r="IXZ50" s="120"/>
      <c r="IYA50" s="121"/>
      <c r="IYB50" s="120"/>
      <c r="IYC50" s="121"/>
      <c r="IYD50" s="120"/>
      <c r="IYE50" s="121"/>
      <c r="IYF50" s="120"/>
      <c r="IYG50" s="121"/>
      <c r="IYH50" s="120"/>
      <c r="IYI50" s="121"/>
      <c r="IYJ50" s="120"/>
      <c r="IYK50" s="121"/>
      <c r="IYL50" s="120"/>
      <c r="IYM50" s="121"/>
      <c r="IYN50" s="120"/>
      <c r="IYO50" s="121"/>
      <c r="IYP50" s="120"/>
      <c r="IYQ50" s="121"/>
      <c r="IYR50" s="120"/>
      <c r="IYS50" s="121"/>
      <c r="IYT50" s="120"/>
      <c r="IYU50" s="121"/>
      <c r="IYV50" s="120"/>
      <c r="IYW50" s="121"/>
      <c r="IYX50" s="120"/>
      <c r="IYY50" s="121"/>
      <c r="IYZ50" s="120"/>
      <c r="IZA50" s="121"/>
      <c r="IZB50" s="120"/>
      <c r="IZC50" s="121"/>
      <c r="IZD50" s="120"/>
      <c r="IZE50" s="121"/>
      <c r="IZF50" s="120"/>
      <c r="IZG50" s="121"/>
      <c r="IZH50" s="120"/>
      <c r="IZI50" s="121"/>
      <c r="IZJ50" s="120"/>
      <c r="IZK50" s="121"/>
      <c r="IZL50" s="120"/>
      <c r="IZM50" s="121"/>
      <c r="IZN50" s="120"/>
      <c r="IZO50" s="121"/>
      <c r="IZP50" s="120"/>
      <c r="IZQ50" s="121"/>
      <c r="IZR50" s="120"/>
      <c r="IZS50" s="121"/>
      <c r="IZT50" s="120"/>
      <c r="IZU50" s="121"/>
      <c r="IZV50" s="120"/>
      <c r="IZW50" s="121"/>
      <c r="IZX50" s="120"/>
      <c r="IZY50" s="121"/>
      <c r="IZZ50" s="120"/>
      <c r="JAA50" s="121"/>
      <c r="JAB50" s="120"/>
      <c r="JAC50" s="121"/>
      <c r="JAD50" s="120"/>
      <c r="JAE50" s="121"/>
      <c r="JAF50" s="120"/>
      <c r="JAG50" s="121"/>
      <c r="JAH50" s="120"/>
      <c r="JAI50" s="121"/>
      <c r="JAJ50" s="120"/>
      <c r="JAK50" s="121"/>
      <c r="JAL50" s="120"/>
      <c r="JAM50" s="121"/>
      <c r="JAN50" s="120"/>
      <c r="JAO50" s="121"/>
      <c r="JAP50" s="120"/>
      <c r="JAQ50" s="121"/>
      <c r="JAR50" s="120"/>
      <c r="JAS50" s="121"/>
      <c r="JAT50" s="120"/>
      <c r="JAU50" s="121"/>
      <c r="JAV50" s="120"/>
      <c r="JAW50" s="121"/>
      <c r="JAX50" s="120"/>
      <c r="JAY50" s="121"/>
      <c r="JAZ50" s="120"/>
      <c r="JBA50" s="121"/>
      <c r="JBB50" s="120"/>
      <c r="JBC50" s="121"/>
      <c r="JBD50" s="120"/>
      <c r="JBE50" s="121"/>
      <c r="JBF50" s="120"/>
      <c r="JBG50" s="121"/>
      <c r="JBH50" s="120"/>
      <c r="JBI50" s="121"/>
      <c r="JBJ50" s="120"/>
      <c r="JBK50" s="121"/>
      <c r="JBL50" s="120"/>
      <c r="JBM50" s="121"/>
      <c r="JBN50" s="120"/>
      <c r="JBO50" s="121"/>
      <c r="JBP50" s="120"/>
      <c r="JBQ50" s="121"/>
      <c r="JBR50" s="120"/>
      <c r="JBS50" s="121"/>
      <c r="JBT50" s="120"/>
      <c r="JBU50" s="121"/>
      <c r="JBV50" s="120"/>
      <c r="JBW50" s="121"/>
      <c r="JBX50" s="120"/>
      <c r="JBY50" s="121"/>
      <c r="JBZ50" s="120"/>
      <c r="JCA50" s="121"/>
      <c r="JCB50" s="120"/>
      <c r="JCC50" s="121"/>
      <c r="JCD50" s="120"/>
      <c r="JCE50" s="121"/>
      <c r="JCF50" s="120"/>
      <c r="JCG50" s="121"/>
      <c r="JCH50" s="120"/>
      <c r="JCI50" s="121"/>
      <c r="JCJ50" s="120"/>
      <c r="JCK50" s="121"/>
      <c r="JCL50" s="120"/>
      <c r="JCM50" s="121"/>
      <c r="JCN50" s="120"/>
      <c r="JCO50" s="121"/>
      <c r="JCP50" s="120"/>
      <c r="JCQ50" s="121"/>
      <c r="JCR50" s="120"/>
      <c r="JCS50" s="121"/>
      <c r="JCT50" s="120"/>
      <c r="JCU50" s="121"/>
      <c r="JCV50" s="120"/>
      <c r="JCW50" s="121"/>
      <c r="JCX50" s="120"/>
      <c r="JCY50" s="121"/>
      <c r="JCZ50" s="120"/>
      <c r="JDA50" s="121"/>
      <c r="JDB50" s="120"/>
      <c r="JDC50" s="121"/>
      <c r="JDD50" s="120"/>
      <c r="JDE50" s="121"/>
      <c r="JDF50" s="120"/>
      <c r="JDG50" s="121"/>
      <c r="JDH50" s="120"/>
      <c r="JDI50" s="121"/>
      <c r="JDJ50" s="120"/>
      <c r="JDK50" s="121"/>
      <c r="JDL50" s="120"/>
      <c r="JDM50" s="121"/>
      <c r="JDN50" s="120"/>
      <c r="JDO50" s="121"/>
      <c r="JDP50" s="120"/>
      <c r="JDQ50" s="121"/>
      <c r="JDR50" s="120"/>
      <c r="JDS50" s="121"/>
      <c r="JDT50" s="120"/>
      <c r="JDU50" s="121"/>
      <c r="JDV50" s="120"/>
      <c r="JDW50" s="121"/>
      <c r="JDX50" s="120"/>
      <c r="JDY50" s="121"/>
      <c r="JDZ50" s="120"/>
      <c r="JEA50" s="121"/>
      <c r="JEB50" s="120"/>
      <c r="JEC50" s="121"/>
      <c r="JED50" s="120"/>
      <c r="JEE50" s="121"/>
      <c r="JEF50" s="120"/>
      <c r="JEG50" s="121"/>
      <c r="JEH50" s="120"/>
      <c r="JEI50" s="121"/>
      <c r="JEJ50" s="120"/>
      <c r="JEK50" s="121"/>
      <c r="JEL50" s="120"/>
      <c r="JEM50" s="121"/>
      <c r="JEN50" s="120"/>
      <c r="JEO50" s="121"/>
      <c r="JEP50" s="120"/>
      <c r="JEQ50" s="121"/>
      <c r="JER50" s="120"/>
      <c r="JES50" s="121"/>
      <c r="JET50" s="120"/>
      <c r="JEU50" s="121"/>
      <c r="JEV50" s="120"/>
      <c r="JEW50" s="121"/>
      <c r="JEX50" s="120"/>
      <c r="JEY50" s="121"/>
      <c r="JEZ50" s="120"/>
      <c r="JFA50" s="121"/>
      <c r="JFB50" s="120"/>
      <c r="JFC50" s="121"/>
      <c r="JFD50" s="120"/>
      <c r="JFE50" s="121"/>
      <c r="JFF50" s="120"/>
      <c r="JFG50" s="121"/>
      <c r="JFH50" s="120"/>
      <c r="JFI50" s="121"/>
      <c r="JFJ50" s="120"/>
      <c r="JFK50" s="121"/>
      <c r="JFL50" s="120"/>
      <c r="JFM50" s="121"/>
      <c r="JFN50" s="120"/>
      <c r="JFO50" s="121"/>
      <c r="JFP50" s="120"/>
      <c r="JFQ50" s="121"/>
      <c r="JFR50" s="120"/>
      <c r="JFS50" s="121"/>
      <c r="JFT50" s="120"/>
      <c r="JFU50" s="121"/>
      <c r="JFV50" s="120"/>
      <c r="JFW50" s="121"/>
      <c r="JFX50" s="120"/>
      <c r="JFY50" s="121"/>
      <c r="JFZ50" s="120"/>
      <c r="JGA50" s="121"/>
      <c r="JGB50" s="120"/>
      <c r="JGC50" s="121"/>
      <c r="JGD50" s="120"/>
      <c r="JGE50" s="121"/>
      <c r="JGF50" s="120"/>
      <c r="JGG50" s="121"/>
      <c r="JGH50" s="120"/>
      <c r="JGI50" s="121"/>
      <c r="JGJ50" s="120"/>
      <c r="JGK50" s="121"/>
      <c r="JGL50" s="120"/>
      <c r="JGM50" s="121"/>
      <c r="JGN50" s="120"/>
      <c r="JGO50" s="121"/>
      <c r="JGP50" s="120"/>
      <c r="JGQ50" s="121"/>
      <c r="JGR50" s="120"/>
      <c r="JGS50" s="121"/>
      <c r="JGT50" s="120"/>
      <c r="JGU50" s="121"/>
      <c r="JGV50" s="120"/>
      <c r="JGW50" s="121"/>
      <c r="JGX50" s="120"/>
      <c r="JGY50" s="121"/>
      <c r="JGZ50" s="120"/>
      <c r="JHA50" s="121"/>
      <c r="JHB50" s="120"/>
      <c r="JHC50" s="121"/>
      <c r="JHD50" s="120"/>
      <c r="JHE50" s="121"/>
      <c r="JHF50" s="120"/>
      <c r="JHG50" s="121"/>
      <c r="JHH50" s="120"/>
      <c r="JHI50" s="121"/>
      <c r="JHJ50" s="120"/>
      <c r="JHK50" s="121"/>
      <c r="JHL50" s="120"/>
      <c r="JHM50" s="121"/>
      <c r="JHN50" s="120"/>
      <c r="JHO50" s="121"/>
      <c r="JHP50" s="120"/>
      <c r="JHQ50" s="121"/>
      <c r="JHR50" s="120"/>
      <c r="JHS50" s="121"/>
      <c r="JHT50" s="120"/>
      <c r="JHU50" s="121"/>
      <c r="JHV50" s="120"/>
      <c r="JHW50" s="121"/>
      <c r="JHX50" s="120"/>
      <c r="JHY50" s="121"/>
      <c r="JHZ50" s="120"/>
      <c r="JIA50" s="121"/>
      <c r="JIB50" s="120"/>
      <c r="JIC50" s="121"/>
      <c r="JID50" s="120"/>
      <c r="JIE50" s="121"/>
      <c r="JIF50" s="120"/>
      <c r="JIG50" s="121"/>
      <c r="JIH50" s="120"/>
      <c r="JII50" s="121"/>
      <c r="JIJ50" s="120"/>
      <c r="JIK50" s="121"/>
      <c r="JIL50" s="120"/>
      <c r="JIM50" s="121"/>
      <c r="JIN50" s="120"/>
      <c r="JIO50" s="121"/>
      <c r="JIP50" s="120"/>
      <c r="JIQ50" s="121"/>
      <c r="JIR50" s="120"/>
      <c r="JIS50" s="121"/>
      <c r="JIT50" s="120"/>
      <c r="JIU50" s="121"/>
      <c r="JIV50" s="120"/>
      <c r="JIW50" s="121"/>
      <c r="JIX50" s="120"/>
      <c r="JIY50" s="121"/>
      <c r="JIZ50" s="120"/>
      <c r="JJA50" s="121"/>
      <c r="JJB50" s="120"/>
      <c r="JJC50" s="121"/>
      <c r="JJD50" s="120"/>
      <c r="JJE50" s="121"/>
      <c r="JJF50" s="120"/>
      <c r="JJG50" s="121"/>
      <c r="JJH50" s="120"/>
      <c r="JJI50" s="121"/>
      <c r="JJJ50" s="120"/>
      <c r="JJK50" s="121"/>
      <c r="JJL50" s="120"/>
      <c r="JJM50" s="121"/>
      <c r="JJN50" s="120"/>
      <c r="JJO50" s="121"/>
      <c r="JJP50" s="120"/>
      <c r="JJQ50" s="121"/>
      <c r="JJR50" s="120"/>
      <c r="JJS50" s="121"/>
      <c r="JJT50" s="120"/>
      <c r="JJU50" s="121"/>
      <c r="JJV50" s="120"/>
      <c r="JJW50" s="121"/>
      <c r="JJX50" s="120"/>
      <c r="JJY50" s="121"/>
      <c r="JJZ50" s="120"/>
      <c r="JKA50" s="121"/>
      <c r="JKB50" s="120"/>
      <c r="JKC50" s="121"/>
      <c r="JKD50" s="120"/>
      <c r="JKE50" s="121"/>
      <c r="JKF50" s="120"/>
      <c r="JKG50" s="121"/>
      <c r="JKH50" s="120"/>
      <c r="JKI50" s="121"/>
      <c r="JKJ50" s="120"/>
      <c r="JKK50" s="121"/>
      <c r="JKL50" s="120"/>
      <c r="JKM50" s="121"/>
      <c r="JKN50" s="120"/>
      <c r="JKO50" s="121"/>
      <c r="JKP50" s="120"/>
      <c r="JKQ50" s="121"/>
      <c r="JKR50" s="120"/>
      <c r="JKS50" s="121"/>
      <c r="JKT50" s="120"/>
      <c r="JKU50" s="121"/>
      <c r="JKV50" s="120"/>
      <c r="JKW50" s="121"/>
      <c r="JKX50" s="120"/>
      <c r="JKY50" s="121"/>
      <c r="JKZ50" s="120"/>
      <c r="JLA50" s="121"/>
      <c r="JLB50" s="120"/>
      <c r="JLC50" s="121"/>
      <c r="JLD50" s="120"/>
      <c r="JLE50" s="121"/>
      <c r="JLF50" s="120"/>
      <c r="JLG50" s="121"/>
      <c r="JLH50" s="120"/>
      <c r="JLI50" s="121"/>
      <c r="JLJ50" s="120"/>
      <c r="JLK50" s="121"/>
      <c r="JLL50" s="120"/>
      <c r="JLM50" s="121"/>
      <c r="JLN50" s="120"/>
      <c r="JLO50" s="121"/>
      <c r="JLP50" s="120"/>
      <c r="JLQ50" s="121"/>
      <c r="JLR50" s="120"/>
      <c r="JLS50" s="121"/>
      <c r="JLT50" s="120"/>
      <c r="JLU50" s="121"/>
      <c r="JLV50" s="120"/>
      <c r="JLW50" s="121"/>
      <c r="JLX50" s="120"/>
      <c r="JLY50" s="121"/>
      <c r="JLZ50" s="120"/>
      <c r="JMA50" s="121"/>
      <c r="JMB50" s="120"/>
      <c r="JMC50" s="121"/>
      <c r="JMD50" s="120"/>
      <c r="JME50" s="121"/>
      <c r="JMF50" s="120"/>
      <c r="JMG50" s="121"/>
      <c r="JMH50" s="120"/>
      <c r="JMI50" s="121"/>
      <c r="JMJ50" s="120"/>
      <c r="JMK50" s="121"/>
      <c r="JML50" s="120"/>
      <c r="JMM50" s="121"/>
      <c r="JMN50" s="120"/>
      <c r="JMO50" s="121"/>
      <c r="JMP50" s="120"/>
      <c r="JMQ50" s="121"/>
      <c r="JMR50" s="120"/>
      <c r="JMS50" s="121"/>
      <c r="JMT50" s="120"/>
      <c r="JMU50" s="121"/>
      <c r="JMV50" s="120"/>
      <c r="JMW50" s="121"/>
      <c r="JMX50" s="120"/>
      <c r="JMY50" s="121"/>
      <c r="JMZ50" s="120"/>
      <c r="JNA50" s="121"/>
      <c r="JNB50" s="120"/>
      <c r="JNC50" s="121"/>
      <c r="JND50" s="120"/>
      <c r="JNE50" s="121"/>
      <c r="JNF50" s="120"/>
      <c r="JNG50" s="121"/>
      <c r="JNH50" s="120"/>
      <c r="JNI50" s="121"/>
      <c r="JNJ50" s="120"/>
      <c r="JNK50" s="121"/>
      <c r="JNL50" s="120"/>
      <c r="JNM50" s="121"/>
      <c r="JNN50" s="120"/>
      <c r="JNO50" s="121"/>
      <c r="JNP50" s="120"/>
      <c r="JNQ50" s="121"/>
      <c r="JNR50" s="120"/>
      <c r="JNS50" s="121"/>
      <c r="JNT50" s="120"/>
      <c r="JNU50" s="121"/>
      <c r="JNV50" s="120"/>
      <c r="JNW50" s="121"/>
      <c r="JNX50" s="120"/>
      <c r="JNY50" s="121"/>
      <c r="JNZ50" s="120"/>
      <c r="JOA50" s="121"/>
      <c r="JOB50" s="120"/>
      <c r="JOC50" s="121"/>
      <c r="JOD50" s="120"/>
      <c r="JOE50" s="121"/>
      <c r="JOF50" s="120"/>
      <c r="JOG50" s="121"/>
      <c r="JOH50" s="120"/>
      <c r="JOI50" s="121"/>
      <c r="JOJ50" s="120"/>
      <c r="JOK50" s="121"/>
      <c r="JOL50" s="120"/>
      <c r="JOM50" s="121"/>
      <c r="JON50" s="120"/>
      <c r="JOO50" s="121"/>
      <c r="JOP50" s="120"/>
      <c r="JOQ50" s="121"/>
      <c r="JOR50" s="120"/>
      <c r="JOS50" s="121"/>
      <c r="JOT50" s="120"/>
      <c r="JOU50" s="121"/>
      <c r="JOV50" s="120"/>
      <c r="JOW50" s="121"/>
      <c r="JOX50" s="120"/>
      <c r="JOY50" s="121"/>
      <c r="JOZ50" s="120"/>
      <c r="JPA50" s="121"/>
      <c r="JPB50" s="120"/>
      <c r="JPC50" s="121"/>
      <c r="JPD50" s="120"/>
      <c r="JPE50" s="121"/>
      <c r="JPF50" s="120"/>
      <c r="JPG50" s="121"/>
      <c r="JPH50" s="120"/>
      <c r="JPI50" s="121"/>
      <c r="JPJ50" s="120"/>
      <c r="JPK50" s="121"/>
      <c r="JPL50" s="120"/>
      <c r="JPM50" s="121"/>
      <c r="JPN50" s="120"/>
      <c r="JPO50" s="121"/>
      <c r="JPP50" s="120"/>
      <c r="JPQ50" s="121"/>
      <c r="JPR50" s="120"/>
      <c r="JPS50" s="121"/>
      <c r="JPT50" s="120"/>
      <c r="JPU50" s="121"/>
      <c r="JPV50" s="120"/>
      <c r="JPW50" s="121"/>
      <c r="JPX50" s="120"/>
      <c r="JPY50" s="121"/>
      <c r="JPZ50" s="120"/>
      <c r="JQA50" s="121"/>
      <c r="JQB50" s="120"/>
      <c r="JQC50" s="121"/>
      <c r="JQD50" s="120"/>
      <c r="JQE50" s="121"/>
      <c r="JQF50" s="120"/>
      <c r="JQG50" s="121"/>
      <c r="JQH50" s="120"/>
      <c r="JQI50" s="121"/>
      <c r="JQJ50" s="120"/>
      <c r="JQK50" s="121"/>
      <c r="JQL50" s="120"/>
      <c r="JQM50" s="121"/>
      <c r="JQN50" s="120"/>
      <c r="JQO50" s="121"/>
      <c r="JQP50" s="120"/>
      <c r="JQQ50" s="121"/>
      <c r="JQR50" s="120"/>
      <c r="JQS50" s="121"/>
      <c r="JQT50" s="120"/>
      <c r="JQU50" s="121"/>
      <c r="JQV50" s="120"/>
      <c r="JQW50" s="121"/>
      <c r="JQX50" s="120"/>
      <c r="JQY50" s="121"/>
      <c r="JQZ50" s="120"/>
      <c r="JRA50" s="121"/>
      <c r="JRB50" s="120"/>
      <c r="JRC50" s="121"/>
      <c r="JRD50" s="120"/>
      <c r="JRE50" s="121"/>
      <c r="JRF50" s="120"/>
      <c r="JRG50" s="121"/>
      <c r="JRH50" s="120"/>
      <c r="JRI50" s="121"/>
      <c r="JRJ50" s="120"/>
      <c r="JRK50" s="121"/>
      <c r="JRL50" s="120"/>
      <c r="JRM50" s="121"/>
      <c r="JRN50" s="120"/>
      <c r="JRO50" s="121"/>
      <c r="JRP50" s="120"/>
      <c r="JRQ50" s="121"/>
      <c r="JRR50" s="120"/>
      <c r="JRS50" s="121"/>
      <c r="JRT50" s="120"/>
      <c r="JRU50" s="121"/>
      <c r="JRV50" s="120"/>
      <c r="JRW50" s="121"/>
      <c r="JRX50" s="120"/>
      <c r="JRY50" s="121"/>
      <c r="JRZ50" s="120"/>
      <c r="JSA50" s="121"/>
      <c r="JSB50" s="120"/>
      <c r="JSC50" s="121"/>
      <c r="JSD50" s="120"/>
      <c r="JSE50" s="121"/>
      <c r="JSF50" s="120"/>
      <c r="JSG50" s="121"/>
      <c r="JSH50" s="120"/>
      <c r="JSI50" s="121"/>
      <c r="JSJ50" s="120"/>
      <c r="JSK50" s="121"/>
      <c r="JSL50" s="120"/>
      <c r="JSM50" s="121"/>
      <c r="JSN50" s="120"/>
      <c r="JSO50" s="121"/>
      <c r="JSP50" s="120"/>
      <c r="JSQ50" s="121"/>
      <c r="JSR50" s="120"/>
      <c r="JSS50" s="121"/>
      <c r="JST50" s="120"/>
      <c r="JSU50" s="121"/>
      <c r="JSV50" s="120"/>
      <c r="JSW50" s="121"/>
      <c r="JSX50" s="120"/>
      <c r="JSY50" s="121"/>
      <c r="JSZ50" s="120"/>
      <c r="JTA50" s="121"/>
      <c r="JTB50" s="120"/>
      <c r="JTC50" s="121"/>
      <c r="JTD50" s="120"/>
      <c r="JTE50" s="121"/>
      <c r="JTF50" s="120"/>
      <c r="JTG50" s="121"/>
      <c r="JTH50" s="120"/>
      <c r="JTI50" s="121"/>
      <c r="JTJ50" s="120"/>
      <c r="JTK50" s="121"/>
      <c r="JTL50" s="120"/>
      <c r="JTM50" s="121"/>
      <c r="JTN50" s="120"/>
      <c r="JTO50" s="121"/>
      <c r="JTP50" s="120"/>
      <c r="JTQ50" s="121"/>
      <c r="JTR50" s="120"/>
      <c r="JTS50" s="121"/>
      <c r="JTT50" s="120"/>
      <c r="JTU50" s="121"/>
      <c r="JTV50" s="120"/>
      <c r="JTW50" s="121"/>
      <c r="JTX50" s="120"/>
      <c r="JTY50" s="121"/>
      <c r="JTZ50" s="120"/>
      <c r="JUA50" s="121"/>
      <c r="JUB50" s="120"/>
      <c r="JUC50" s="121"/>
      <c r="JUD50" s="120"/>
      <c r="JUE50" s="121"/>
      <c r="JUF50" s="120"/>
      <c r="JUG50" s="121"/>
      <c r="JUH50" s="120"/>
      <c r="JUI50" s="121"/>
      <c r="JUJ50" s="120"/>
      <c r="JUK50" s="121"/>
      <c r="JUL50" s="120"/>
      <c r="JUM50" s="121"/>
      <c r="JUN50" s="120"/>
      <c r="JUO50" s="121"/>
      <c r="JUP50" s="120"/>
      <c r="JUQ50" s="121"/>
      <c r="JUR50" s="120"/>
      <c r="JUS50" s="121"/>
      <c r="JUT50" s="120"/>
      <c r="JUU50" s="121"/>
      <c r="JUV50" s="120"/>
      <c r="JUW50" s="121"/>
      <c r="JUX50" s="120"/>
      <c r="JUY50" s="121"/>
      <c r="JUZ50" s="120"/>
      <c r="JVA50" s="121"/>
      <c r="JVB50" s="120"/>
      <c r="JVC50" s="121"/>
      <c r="JVD50" s="120"/>
      <c r="JVE50" s="121"/>
      <c r="JVF50" s="120"/>
      <c r="JVG50" s="121"/>
      <c r="JVH50" s="120"/>
      <c r="JVI50" s="121"/>
      <c r="JVJ50" s="120"/>
      <c r="JVK50" s="121"/>
      <c r="JVL50" s="120"/>
      <c r="JVM50" s="121"/>
      <c r="JVN50" s="120"/>
      <c r="JVO50" s="121"/>
      <c r="JVP50" s="120"/>
      <c r="JVQ50" s="121"/>
      <c r="JVR50" s="120"/>
      <c r="JVS50" s="121"/>
      <c r="JVT50" s="120"/>
      <c r="JVU50" s="121"/>
      <c r="JVV50" s="120"/>
      <c r="JVW50" s="121"/>
      <c r="JVX50" s="120"/>
      <c r="JVY50" s="121"/>
      <c r="JVZ50" s="120"/>
      <c r="JWA50" s="121"/>
      <c r="JWB50" s="120"/>
      <c r="JWC50" s="121"/>
      <c r="JWD50" s="120"/>
      <c r="JWE50" s="121"/>
      <c r="JWF50" s="120"/>
      <c r="JWG50" s="121"/>
      <c r="JWH50" s="120"/>
      <c r="JWI50" s="121"/>
      <c r="JWJ50" s="120"/>
      <c r="JWK50" s="121"/>
      <c r="JWL50" s="120"/>
      <c r="JWM50" s="121"/>
      <c r="JWN50" s="120"/>
      <c r="JWO50" s="121"/>
      <c r="JWP50" s="120"/>
      <c r="JWQ50" s="121"/>
      <c r="JWR50" s="120"/>
      <c r="JWS50" s="121"/>
      <c r="JWT50" s="120"/>
      <c r="JWU50" s="121"/>
      <c r="JWV50" s="120"/>
      <c r="JWW50" s="121"/>
      <c r="JWX50" s="120"/>
      <c r="JWY50" s="121"/>
      <c r="JWZ50" s="120"/>
      <c r="JXA50" s="121"/>
      <c r="JXB50" s="120"/>
      <c r="JXC50" s="121"/>
      <c r="JXD50" s="120"/>
      <c r="JXE50" s="121"/>
      <c r="JXF50" s="120"/>
      <c r="JXG50" s="121"/>
      <c r="JXH50" s="120"/>
      <c r="JXI50" s="121"/>
      <c r="JXJ50" s="120"/>
      <c r="JXK50" s="121"/>
      <c r="JXL50" s="120"/>
      <c r="JXM50" s="121"/>
      <c r="JXN50" s="120"/>
      <c r="JXO50" s="121"/>
      <c r="JXP50" s="120"/>
      <c r="JXQ50" s="121"/>
      <c r="JXR50" s="120"/>
      <c r="JXS50" s="121"/>
      <c r="JXT50" s="120"/>
      <c r="JXU50" s="121"/>
      <c r="JXV50" s="120"/>
      <c r="JXW50" s="121"/>
      <c r="JXX50" s="120"/>
      <c r="JXY50" s="121"/>
      <c r="JXZ50" s="120"/>
      <c r="JYA50" s="121"/>
      <c r="JYB50" s="120"/>
      <c r="JYC50" s="121"/>
      <c r="JYD50" s="120"/>
      <c r="JYE50" s="121"/>
      <c r="JYF50" s="120"/>
      <c r="JYG50" s="121"/>
      <c r="JYH50" s="120"/>
      <c r="JYI50" s="121"/>
      <c r="JYJ50" s="120"/>
      <c r="JYK50" s="121"/>
      <c r="JYL50" s="120"/>
      <c r="JYM50" s="121"/>
      <c r="JYN50" s="120"/>
      <c r="JYO50" s="121"/>
      <c r="JYP50" s="120"/>
      <c r="JYQ50" s="121"/>
      <c r="JYR50" s="120"/>
      <c r="JYS50" s="121"/>
      <c r="JYT50" s="120"/>
      <c r="JYU50" s="121"/>
      <c r="JYV50" s="120"/>
      <c r="JYW50" s="121"/>
      <c r="JYX50" s="120"/>
      <c r="JYY50" s="121"/>
      <c r="JYZ50" s="120"/>
      <c r="JZA50" s="121"/>
      <c r="JZB50" s="120"/>
      <c r="JZC50" s="121"/>
      <c r="JZD50" s="120"/>
      <c r="JZE50" s="121"/>
      <c r="JZF50" s="120"/>
      <c r="JZG50" s="121"/>
      <c r="JZH50" s="120"/>
      <c r="JZI50" s="121"/>
      <c r="JZJ50" s="120"/>
      <c r="JZK50" s="121"/>
      <c r="JZL50" s="120"/>
      <c r="JZM50" s="121"/>
      <c r="JZN50" s="120"/>
      <c r="JZO50" s="121"/>
      <c r="JZP50" s="120"/>
      <c r="JZQ50" s="121"/>
      <c r="JZR50" s="120"/>
      <c r="JZS50" s="121"/>
      <c r="JZT50" s="120"/>
      <c r="JZU50" s="121"/>
      <c r="JZV50" s="120"/>
      <c r="JZW50" s="121"/>
      <c r="JZX50" s="120"/>
      <c r="JZY50" s="121"/>
      <c r="JZZ50" s="120"/>
      <c r="KAA50" s="121"/>
      <c r="KAB50" s="120"/>
      <c r="KAC50" s="121"/>
      <c r="KAD50" s="120"/>
      <c r="KAE50" s="121"/>
      <c r="KAF50" s="120"/>
      <c r="KAG50" s="121"/>
      <c r="KAH50" s="120"/>
      <c r="KAI50" s="121"/>
      <c r="KAJ50" s="120"/>
      <c r="KAK50" s="121"/>
      <c r="KAL50" s="120"/>
      <c r="KAM50" s="121"/>
      <c r="KAN50" s="120"/>
      <c r="KAO50" s="121"/>
      <c r="KAP50" s="120"/>
      <c r="KAQ50" s="121"/>
      <c r="KAR50" s="120"/>
      <c r="KAS50" s="121"/>
      <c r="KAT50" s="120"/>
      <c r="KAU50" s="121"/>
      <c r="KAV50" s="120"/>
      <c r="KAW50" s="121"/>
      <c r="KAX50" s="120"/>
      <c r="KAY50" s="121"/>
      <c r="KAZ50" s="120"/>
      <c r="KBA50" s="121"/>
      <c r="KBB50" s="120"/>
      <c r="KBC50" s="121"/>
      <c r="KBD50" s="120"/>
      <c r="KBE50" s="121"/>
      <c r="KBF50" s="120"/>
      <c r="KBG50" s="121"/>
      <c r="KBH50" s="120"/>
      <c r="KBI50" s="121"/>
      <c r="KBJ50" s="120"/>
      <c r="KBK50" s="121"/>
      <c r="KBL50" s="120"/>
      <c r="KBM50" s="121"/>
      <c r="KBN50" s="120"/>
      <c r="KBO50" s="121"/>
      <c r="KBP50" s="120"/>
      <c r="KBQ50" s="121"/>
      <c r="KBR50" s="120"/>
      <c r="KBS50" s="121"/>
      <c r="KBT50" s="120"/>
      <c r="KBU50" s="121"/>
      <c r="KBV50" s="120"/>
      <c r="KBW50" s="121"/>
      <c r="KBX50" s="120"/>
      <c r="KBY50" s="121"/>
      <c r="KBZ50" s="120"/>
      <c r="KCA50" s="121"/>
      <c r="KCB50" s="120"/>
      <c r="KCC50" s="121"/>
      <c r="KCD50" s="120"/>
      <c r="KCE50" s="121"/>
      <c r="KCF50" s="120"/>
      <c r="KCG50" s="121"/>
      <c r="KCH50" s="120"/>
      <c r="KCI50" s="121"/>
      <c r="KCJ50" s="120"/>
      <c r="KCK50" s="121"/>
      <c r="KCL50" s="120"/>
      <c r="KCM50" s="121"/>
      <c r="KCN50" s="120"/>
      <c r="KCO50" s="121"/>
      <c r="KCP50" s="120"/>
      <c r="KCQ50" s="121"/>
      <c r="KCR50" s="120"/>
      <c r="KCS50" s="121"/>
      <c r="KCT50" s="120"/>
      <c r="KCU50" s="121"/>
      <c r="KCV50" s="120"/>
      <c r="KCW50" s="121"/>
      <c r="KCX50" s="120"/>
      <c r="KCY50" s="121"/>
      <c r="KCZ50" s="120"/>
      <c r="KDA50" s="121"/>
      <c r="KDB50" s="120"/>
      <c r="KDC50" s="121"/>
      <c r="KDD50" s="120"/>
      <c r="KDE50" s="121"/>
      <c r="KDF50" s="120"/>
      <c r="KDG50" s="121"/>
      <c r="KDH50" s="120"/>
      <c r="KDI50" s="121"/>
      <c r="KDJ50" s="120"/>
      <c r="KDK50" s="121"/>
      <c r="KDL50" s="120"/>
      <c r="KDM50" s="121"/>
      <c r="KDN50" s="120"/>
      <c r="KDO50" s="121"/>
      <c r="KDP50" s="120"/>
      <c r="KDQ50" s="121"/>
      <c r="KDR50" s="120"/>
      <c r="KDS50" s="121"/>
      <c r="KDT50" s="120"/>
      <c r="KDU50" s="121"/>
      <c r="KDV50" s="120"/>
      <c r="KDW50" s="121"/>
      <c r="KDX50" s="120"/>
      <c r="KDY50" s="121"/>
      <c r="KDZ50" s="120"/>
      <c r="KEA50" s="121"/>
      <c r="KEB50" s="120"/>
      <c r="KEC50" s="121"/>
      <c r="KED50" s="120"/>
      <c r="KEE50" s="121"/>
      <c r="KEF50" s="120"/>
      <c r="KEG50" s="121"/>
      <c r="KEH50" s="120"/>
      <c r="KEI50" s="121"/>
      <c r="KEJ50" s="120"/>
      <c r="KEK50" s="121"/>
      <c r="KEL50" s="120"/>
      <c r="KEM50" s="121"/>
      <c r="KEN50" s="120"/>
      <c r="KEO50" s="121"/>
      <c r="KEP50" s="120"/>
      <c r="KEQ50" s="121"/>
      <c r="KER50" s="120"/>
      <c r="KES50" s="121"/>
      <c r="KET50" s="120"/>
      <c r="KEU50" s="121"/>
      <c r="KEV50" s="120"/>
      <c r="KEW50" s="121"/>
      <c r="KEX50" s="120"/>
      <c r="KEY50" s="121"/>
      <c r="KEZ50" s="120"/>
      <c r="KFA50" s="121"/>
      <c r="KFB50" s="120"/>
      <c r="KFC50" s="121"/>
      <c r="KFD50" s="120"/>
      <c r="KFE50" s="121"/>
      <c r="KFF50" s="120"/>
      <c r="KFG50" s="121"/>
      <c r="KFH50" s="120"/>
      <c r="KFI50" s="121"/>
      <c r="KFJ50" s="120"/>
      <c r="KFK50" s="121"/>
      <c r="KFL50" s="120"/>
      <c r="KFM50" s="121"/>
      <c r="KFN50" s="120"/>
      <c r="KFO50" s="121"/>
      <c r="KFP50" s="120"/>
      <c r="KFQ50" s="121"/>
      <c r="KFR50" s="120"/>
      <c r="KFS50" s="121"/>
      <c r="KFT50" s="120"/>
      <c r="KFU50" s="121"/>
      <c r="KFV50" s="120"/>
      <c r="KFW50" s="121"/>
      <c r="KFX50" s="120"/>
      <c r="KFY50" s="121"/>
      <c r="KFZ50" s="120"/>
      <c r="KGA50" s="121"/>
      <c r="KGB50" s="120"/>
      <c r="KGC50" s="121"/>
      <c r="KGD50" s="120"/>
      <c r="KGE50" s="121"/>
      <c r="KGF50" s="120"/>
      <c r="KGG50" s="121"/>
      <c r="KGH50" s="120"/>
      <c r="KGI50" s="121"/>
      <c r="KGJ50" s="120"/>
      <c r="KGK50" s="121"/>
      <c r="KGL50" s="120"/>
      <c r="KGM50" s="121"/>
      <c r="KGN50" s="120"/>
      <c r="KGO50" s="121"/>
      <c r="KGP50" s="120"/>
      <c r="KGQ50" s="121"/>
      <c r="KGR50" s="120"/>
      <c r="KGS50" s="121"/>
      <c r="KGT50" s="120"/>
      <c r="KGU50" s="121"/>
      <c r="KGV50" s="120"/>
      <c r="KGW50" s="121"/>
      <c r="KGX50" s="120"/>
      <c r="KGY50" s="121"/>
      <c r="KGZ50" s="120"/>
      <c r="KHA50" s="121"/>
      <c r="KHB50" s="120"/>
      <c r="KHC50" s="121"/>
      <c r="KHD50" s="120"/>
      <c r="KHE50" s="121"/>
      <c r="KHF50" s="120"/>
      <c r="KHG50" s="121"/>
      <c r="KHH50" s="120"/>
      <c r="KHI50" s="121"/>
      <c r="KHJ50" s="120"/>
      <c r="KHK50" s="121"/>
      <c r="KHL50" s="120"/>
      <c r="KHM50" s="121"/>
      <c r="KHN50" s="120"/>
      <c r="KHO50" s="121"/>
      <c r="KHP50" s="120"/>
      <c r="KHQ50" s="121"/>
      <c r="KHR50" s="120"/>
      <c r="KHS50" s="121"/>
      <c r="KHT50" s="120"/>
      <c r="KHU50" s="121"/>
      <c r="KHV50" s="120"/>
      <c r="KHW50" s="121"/>
      <c r="KHX50" s="120"/>
      <c r="KHY50" s="121"/>
      <c r="KHZ50" s="120"/>
      <c r="KIA50" s="121"/>
      <c r="KIB50" s="120"/>
      <c r="KIC50" s="121"/>
      <c r="KID50" s="120"/>
      <c r="KIE50" s="121"/>
      <c r="KIF50" s="120"/>
      <c r="KIG50" s="121"/>
      <c r="KIH50" s="120"/>
      <c r="KII50" s="121"/>
      <c r="KIJ50" s="120"/>
      <c r="KIK50" s="121"/>
      <c r="KIL50" s="120"/>
      <c r="KIM50" s="121"/>
      <c r="KIN50" s="120"/>
      <c r="KIO50" s="121"/>
      <c r="KIP50" s="120"/>
      <c r="KIQ50" s="121"/>
      <c r="KIR50" s="120"/>
      <c r="KIS50" s="121"/>
      <c r="KIT50" s="120"/>
      <c r="KIU50" s="121"/>
      <c r="KIV50" s="120"/>
      <c r="KIW50" s="121"/>
      <c r="KIX50" s="120"/>
      <c r="KIY50" s="121"/>
      <c r="KIZ50" s="120"/>
      <c r="KJA50" s="121"/>
      <c r="KJB50" s="120"/>
      <c r="KJC50" s="121"/>
      <c r="KJD50" s="120"/>
      <c r="KJE50" s="121"/>
      <c r="KJF50" s="120"/>
      <c r="KJG50" s="121"/>
      <c r="KJH50" s="120"/>
      <c r="KJI50" s="121"/>
      <c r="KJJ50" s="120"/>
      <c r="KJK50" s="121"/>
      <c r="KJL50" s="120"/>
      <c r="KJM50" s="121"/>
      <c r="KJN50" s="120"/>
      <c r="KJO50" s="121"/>
      <c r="KJP50" s="120"/>
      <c r="KJQ50" s="121"/>
      <c r="KJR50" s="120"/>
      <c r="KJS50" s="121"/>
      <c r="KJT50" s="120"/>
      <c r="KJU50" s="121"/>
      <c r="KJV50" s="120"/>
      <c r="KJW50" s="121"/>
      <c r="KJX50" s="120"/>
      <c r="KJY50" s="121"/>
      <c r="KJZ50" s="120"/>
      <c r="KKA50" s="121"/>
      <c r="KKB50" s="120"/>
      <c r="KKC50" s="121"/>
      <c r="KKD50" s="120"/>
      <c r="KKE50" s="121"/>
      <c r="KKF50" s="120"/>
      <c r="KKG50" s="121"/>
      <c r="KKH50" s="120"/>
      <c r="KKI50" s="121"/>
      <c r="KKJ50" s="120"/>
      <c r="KKK50" s="121"/>
      <c r="KKL50" s="120"/>
      <c r="KKM50" s="121"/>
      <c r="KKN50" s="120"/>
      <c r="KKO50" s="121"/>
      <c r="KKP50" s="120"/>
      <c r="KKQ50" s="121"/>
      <c r="KKR50" s="120"/>
      <c r="KKS50" s="121"/>
      <c r="KKT50" s="120"/>
      <c r="KKU50" s="121"/>
      <c r="KKV50" s="120"/>
      <c r="KKW50" s="121"/>
      <c r="KKX50" s="120"/>
      <c r="KKY50" s="121"/>
      <c r="KKZ50" s="120"/>
      <c r="KLA50" s="121"/>
      <c r="KLB50" s="120"/>
      <c r="KLC50" s="121"/>
      <c r="KLD50" s="120"/>
      <c r="KLE50" s="121"/>
      <c r="KLF50" s="120"/>
      <c r="KLG50" s="121"/>
      <c r="KLH50" s="120"/>
      <c r="KLI50" s="121"/>
      <c r="KLJ50" s="120"/>
      <c r="KLK50" s="121"/>
      <c r="KLL50" s="120"/>
      <c r="KLM50" s="121"/>
      <c r="KLN50" s="120"/>
      <c r="KLO50" s="121"/>
      <c r="KLP50" s="120"/>
      <c r="KLQ50" s="121"/>
      <c r="KLR50" s="120"/>
      <c r="KLS50" s="121"/>
      <c r="KLT50" s="120"/>
      <c r="KLU50" s="121"/>
      <c r="KLV50" s="120"/>
      <c r="KLW50" s="121"/>
      <c r="KLX50" s="120"/>
      <c r="KLY50" s="121"/>
      <c r="KLZ50" s="120"/>
      <c r="KMA50" s="121"/>
      <c r="KMB50" s="120"/>
      <c r="KMC50" s="121"/>
      <c r="KMD50" s="120"/>
      <c r="KME50" s="121"/>
      <c r="KMF50" s="120"/>
      <c r="KMG50" s="121"/>
      <c r="KMH50" s="120"/>
      <c r="KMI50" s="121"/>
      <c r="KMJ50" s="120"/>
      <c r="KMK50" s="121"/>
      <c r="KML50" s="120"/>
      <c r="KMM50" s="121"/>
      <c r="KMN50" s="120"/>
      <c r="KMO50" s="121"/>
      <c r="KMP50" s="120"/>
      <c r="KMQ50" s="121"/>
      <c r="KMR50" s="120"/>
      <c r="KMS50" s="121"/>
      <c r="KMT50" s="120"/>
      <c r="KMU50" s="121"/>
      <c r="KMV50" s="120"/>
      <c r="KMW50" s="121"/>
      <c r="KMX50" s="120"/>
      <c r="KMY50" s="121"/>
      <c r="KMZ50" s="120"/>
      <c r="KNA50" s="121"/>
      <c r="KNB50" s="120"/>
      <c r="KNC50" s="121"/>
      <c r="KND50" s="120"/>
      <c r="KNE50" s="121"/>
      <c r="KNF50" s="120"/>
      <c r="KNG50" s="121"/>
      <c r="KNH50" s="120"/>
      <c r="KNI50" s="121"/>
      <c r="KNJ50" s="120"/>
      <c r="KNK50" s="121"/>
      <c r="KNL50" s="120"/>
      <c r="KNM50" s="121"/>
      <c r="KNN50" s="120"/>
      <c r="KNO50" s="121"/>
      <c r="KNP50" s="120"/>
      <c r="KNQ50" s="121"/>
      <c r="KNR50" s="120"/>
      <c r="KNS50" s="121"/>
      <c r="KNT50" s="120"/>
      <c r="KNU50" s="121"/>
      <c r="KNV50" s="120"/>
      <c r="KNW50" s="121"/>
      <c r="KNX50" s="120"/>
      <c r="KNY50" s="121"/>
      <c r="KNZ50" s="120"/>
      <c r="KOA50" s="121"/>
      <c r="KOB50" s="120"/>
      <c r="KOC50" s="121"/>
      <c r="KOD50" s="120"/>
      <c r="KOE50" s="121"/>
      <c r="KOF50" s="120"/>
      <c r="KOG50" s="121"/>
      <c r="KOH50" s="120"/>
      <c r="KOI50" s="121"/>
      <c r="KOJ50" s="120"/>
      <c r="KOK50" s="121"/>
      <c r="KOL50" s="120"/>
      <c r="KOM50" s="121"/>
      <c r="KON50" s="120"/>
      <c r="KOO50" s="121"/>
      <c r="KOP50" s="120"/>
      <c r="KOQ50" s="121"/>
      <c r="KOR50" s="120"/>
      <c r="KOS50" s="121"/>
      <c r="KOT50" s="120"/>
      <c r="KOU50" s="121"/>
      <c r="KOV50" s="120"/>
      <c r="KOW50" s="121"/>
      <c r="KOX50" s="120"/>
      <c r="KOY50" s="121"/>
      <c r="KOZ50" s="120"/>
      <c r="KPA50" s="121"/>
      <c r="KPB50" s="120"/>
      <c r="KPC50" s="121"/>
      <c r="KPD50" s="120"/>
      <c r="KPE50" s="121"/>
      <c r="KPF50" s="120"/>
      <c r="KPG50" s="121"/>
      <c r="KPH50" s="120"/>
      <c r="KPI50" s="121"/>
      <c r="KPJ50" s="120"/>
      <c r="KPK50" s="121"/>
      <c r="KPL50" s="120"/>
      <c r="KPM50" s="121"/>
      <c r="KPN50" s="120"/>
      <c r="KPO50" s="121"/>
      <c r="KPP50" s="120"/>
      <c r="KPQ50" s="121"/>
      <c r="KPR50" s="120"/>
      <c r="KPS50" s="121"/>
      <c r="KPT50" s="120"/>
      <c r="KPU50" s="121"/>
      <c r="KPV50" s="120"/>
      <c r="KPW50" s="121"/>
      <c r="KPX50" s="120"/>
      <c r="KPY50" s="121"/>
      <c r="KPZ50" s="120"/>
      <c r="KQA50" s="121"/>
      <c r="KQB50" s="120"/>
      <c r="KQC50" s="121"/>
      <c r="KQD50" s="120"/>
      <c r="KQE50" s="121"/>
      <c r="KQF50" s="120"/>
      <c r="KQG50" s="121"/>
      <c r="KQH50" s="120"/>
      <c r="KQI50" s="121"/>
      <c r="KQJ50" s="120"/>
      <c r="KQK50" s="121"/>
      <c r="KQL50" s="120"/>
      <c r="KQM50" s="121"/>
      <c r="KQN50" s="120"/>
      <c r="KQO50" s="121"/>
      <c r="KQP50" s="120"/>
      <c r="KQQ50" s="121"/>
      <c r="KQR50" s="120"/>
      <c r="KQS50" s="121"/>
      <c r="KQT50" s="120"/>
      <c r="KQU50" s="121"/>
      <c r="KQV50" s="120"/>
      <c r="KQW50" s="121"/>
      <c r="KQX50" s="120"/>
      <c r="KQY50" s="121"/>
      <c r="KQZ50" s="120"/>
      <c r="KRA50" s="121"/>
      <c r="KRB50" s="120"/>
      <c r="KRC50" s="121"/>
      <c r="KRD50" s="120"/>
      <c r="KRE50" s="121"/>
      <c r="KRF50" s="120"/>
      <c r="KRG50" s="121"/>
      <c r="KRH50" s="120"/>
      <c r="KRI50" s="121"/>
      <c r="KRJ50" s="120"/>
      <c r="KRK50" s="121"/>
      <c r="KRL50" s="120"/>
      <c r="KRM50" s="121"/>
      <c r="KRN50" s="120"/>
      <c r="KRO50" s="121"/>
      <c r="KRP50" s="120"/>
      <c r="KRQ50" s="121"/>
      <c r="KRR50" s="120"/>
      <c r="KRS50" s="121"/>
      <c r="KRT50" s="120"/>
      <c r="KRU50" s="121"/>
      <c r="KRV50" s="120"/>
      <c r="KRW50" s="121"/>
      <c r="KRX50" s="120"/>
      <c r="KRY50" s="121"/>
      <c r="KRZ50" s="120"/>
      <c r="KSA50" s="121"/>
      <c r="KSB50" s="120"/>
      <c r="KSC50" s="121"/>
      <c r="KSD50" s="120"/>
      <c r="KSE50" s="121"/>
      <c r="KSF50" s="120"/>
      <c r="KSG50" s="121"/>
      <c r="KSH50" s="120"/>
      <c r="KSI50" s="121"/>
      <c r="KSJ50" s="120"/>
      <c r="KSK50" s="121"/>
      <c r="KSL50" s="120"/>
      <c r="KSM50" s="121"/>
      <c r="KSN50" s="120"/>
      <c r="KSO50" s="121"/>
      <c r="KSP50" s="120"/>
      <c r="KSQ50" s="121"/>
      <c r="KSR50" s="120"/>
      <c r="KSS50" s="121"/>
      <c r="KST50" s="120"/>
      <c r="KSU50" s="121"/>
      <c r="KSV50" s="120"/>
      <c r="KSW50" s="121"/>
      <c r="KSX50" s="120"/>
      <c r="KSY50" s="121"/>
      <c r="KSZ50" s="120"/>
      <c r="KTA50" s="121"/>
      <c r="KTB50" s="120"/>
      <c r="KTC50" s="121"/>
      <c r="KTD50" s="120"/>
      <c r="KTE50" s="121"/>
      <c r="KTF50" s="120"/>
      <c r="KTG50" s="121"/>
      <c r="KTH50" s="120"/>
      <c r="KTI50" s="121"/>
      <c r="KTJ50" s="120"/>
      <c r="KTK50" s="121"/>
      <c r="KTL50" s="120"/>
      <c r="KTM50" s="121"/>
      <c r="KTN50" s="120"/>
      <c r="KTO50" s="121"/>
      <c r="KTP50" s="120"/>
      <c r="KTQ50" s="121"/>
      <c r="KTR50" s="120"/>
      <c r="KTS50" s="121"/>
      <c r="KTT50" s="120"/>
      <c r="KTU50" s="121"/>
      <c r="KTV50" s="120"/>
      <c r="KTW50" s="121"/>
      <c r="KTX50" s="120"/>
      <c r="KTY50" s="121"/>
      <c r="KTZ50" s="120"/>
      <c r="KUA50" s="121"/>
      <c r="KUB50" s="120"/>
      <c r="KUC50" s="121"/>
      <c r="KUD50" s="120"/>
      <c r="KUE50" s="121"/>
      <c r="KUF50" s="120"/>
      <c r="KUG50" s="121"/>
      <c r="KUH50" s="120"/>
      <c r="KUI50" s="121"/>
      <c r="KUJ50" s="120"/>
      <c r="KUK50" s="121"/>
      <c r="KUL50" s="120"/>
      <c r="KUM50" s="121"/>
      <c r="KUN50" s="120"/>
      <c r="KUO50" s="121"/>
      <c r="KUP50" s="120"/>
      <c r="KUQ50" s="121"/>
      <c r="KUR50" s="120"/>
      <c r="KUS50" s="121"/>
      <c r="KUT50" s="120"/>
      <c r="KUU50" s="121"/>
      <c r="KUV50" s="120"/>
      <c r="KUW50" s="121"/>
      <c r="KUX50" s="120"/>
      <c r="KUY50" s="121"/>
      <c r="KUZ50" s="120"/>
      <c r="KVA50" s="121"/>
      <c r="KVB50" s="120"/>
      <c r="KVC50" s="121"/>
      <c r="KVD50" s="120"/>
      <c r="KVE50" s="121"/>
      <c r="KVF50" s="120"/>
      <c r="KVG50" s="121"/>
      <c r="KVH50" s="120"/>
      <c r="KVI50" s="121"/>
      <c r="KVJ50" s="120"/>
      <c r="KVK50" s="121"/>
      <c r="KVL50" s="120"/>
      <c r="KVM50" s="121"/>
      <c r="KVN50" s="120"/>
      <c r="KVO50" s="121"/>
      <c r="KVP50" s="120"/>
      <c r="KVQ50" s="121"/>
      <c r="KVR50" s="120"/>
      <c r="KVS50" s="121"/>
      <c r="KVT50" s="120"/>
      <c r="KVU50" s="121"/>
      <c r="KVV50" s="120"/>
      <c r="KVW50" s="121"/>
      <c r="KVX50" s="120"/>
      <c r="KVY50" s="121"/>
      <c r="KVZ50" s="120"/>
      <c r="KWA50" s="121"/>
      <c r="KWB50" s="120"/>
      <c r="KWC50" s="121"/>
      <c r="KWD50" s="120"/>
      <c r="KWE50" s="121"/>
      <c r="KWF50" s="120"/>
      <c r="KWG50" s="121"/>
      <c r="KWH50" s="120"/>
      <c r="KWI50" s="121"/>
      <c r="KWJ50" s="120"/>
      <c r="KWK50" s="121"/>
      <c r="KWL50" s="120"/>
      <c r="KWM50" s="121"/>
      <c r="KWN50" s="120"/>
      <c r="KWO50" s="121"/>
      <c r="KWP50" s="120"/>
      <c r="KWQ50" s="121"/>
      <c r="KWR50" s="120"/>
      <c r="KWS50" s="121"/>
      <c r="KWT50" s="120"/>
      <c r="KWU50" s="121"/>
      <c r="KWV50" s="120"/>
      <c r="KWW50" s="121"/>
      <c r="KWX50" s="120"/>
      <c r="KWY50" s="121"/>
      <c r="KWZ50" s="120"/>
      <c r="KXA50" s="121"/>
      <c r="KXB50" s="120"/>
      <c r="KXC50" s="121"/>
      <c r="KXD50" s="120"/>
      <c r="KXE50" s="121"/>
      <c r="KXF50" s="120"/>
      <c r="KXG50" s="121"/>
      <c r="KXH50" s="120"/>
      <c r="KXI50" s="121"/>
      <c r="KXJ50" s="120"/>
      <c r="KXK50" s="121"/>
      <c r="KXL50" s="120"/>
      <c r="KXM50" s="121"/>
      <c r="KXN50" s="120"/>
      <c r="KXO50" s="121"/>
      <c r="KXP50" s="120"/>
      <c r="KXQ50" s="121"/>
      <c r="KXR50" s="120"/>
      <c r="KXS50" s="121"/>
      <c r="KXT50" s="120"/>
      <c r="KXU50" s="121"/>
      <c r="KXV50" s="120"/>
      <c r="KXW50" s="121"/>
      <c r="KXX50" s="120"/>
      <c r="KXY50" s="121"/>
      <c r="KXZ50" s="120"/>
      <c r="KYA50" s="121"/>
      <c r="KYB50" s="120"/>
      <c r="KYC50" s="121"/>
      <c r="KYD50" s="120"/>
      <c r="KYE50" s="121"/>
      <c r="KYF50" s="120"/>
      <c r="KYG50" s="121"/>
      <c r="KYH50" s="120"/>
      <c r="KYI50" s="121"/>
      <c r="KYJ50" s="120"/>
      <c r="KYK50" s="121"/>
      <c r="KYL50" s="120"/>
      <c r="KYM50" s="121"/>
      <c r="KYN50" s="120"/>
      <c r="KYO50" s="121"/>
      <c r="KYP50" s="120"/>
      <c r="KYQ50" s="121"/>
      <c r="KYR50" s="120"/>
      <c r="KYS50" s="121"/>
      <c r="KYT50" s="120"/>
      <c r="KYU50" s="121"/>
      <c r="KYV50" s="120"/>
      <c r="KYW50" s="121"/>
      <c r="KYX50" s="120"/>
      <c r="KYY50" s="121"/>
      <c r="KYZ50" s="120"/>
      <c r="KZA50" s="121"/>
      <c r="KZB50" s="120"/>
      <c r="KZC50" s="121"/>
      <c r="KZD50" s="120"/>
      <c r="KZE50" s="121"/>
      <c r="KZF50" s="120"/>
      <c r="KZG50" s="121"/>
      <c r="KZH50" s="120"/>
      <c r="KZI50" s="121"/>
      <c r="KZJ50" s="120"/>
      <c r="KZK50" s="121"/>
      <c r="KZL50" s="120"/>
      <c r="KZM50" s="121"/>
      <c r="KZN50" s="120"/>
      <c r="KZO50" s="121"/>
      <c r="KZP50" s="120"/>
      <c r="KZQ50" s="121"/>
      <c r="KZR50" s="120"/>
      <c r="KZS50" s="121"/>
      <c r="KZT50" s="120"/>
      <c r="KZU50" s="121"/>
      <c r="KZV50" s="120"/>
      <c r="KZW50" s="121"/>
      <c r="KZX50" s="120"/>
      <c r="KZY50" s="121"/>
      <c r="KZZ50" s="120"/>
      <c r="LAA50" s="121"/>
      <c r="LAB50" s="120"/>
      <c r="LAC50" s="121"/>
      <c r="LAD50" s="120"/>
      <c r="LAE50" s="121"/>
      <c r="LAF50" s="120"/>
      <c r="LAG50" s="121"/>
      <c r="LAH50" s="120"/>
      <c r="LAI50" s="121"/>
      <c r="LAJ50" s="120"/>
      <c r="LAK50" s="121"/>
      <c r="LAL50" s="120"/>
      <c r="LAM50" s="121"/>
      <c r="LAN50" s="120"/>
      <c r="LAO50" s="121"/>
      <c r="LAP50" s="120"/>
      <c r="LAQ50" s="121"/>
      <c r="LAR50" s="120"/>
      <c r="LAS50" s="121"/>
      <c r="LAT50" s="120"/>
      <c r="LAU50" s="121"/>
      <c r="LAV50" s="120"/>
      <c r="LAW50" s="121"/>
      <c r="LAX50" s="120"/>
      <c r="LAY50" s="121"/>
      <c r="LAZ50" s="120"/>
      <c r="LBA50" s="121"/>
      <c r="LBB50" s="120"/>
      <c r="LBC50" s="121"/>
      <c r="LBD50" s="120"/>
      <c r="LBE50" s="121"/>
      <c r="LBF50" s="120"/>
      <c r="LBG50" s="121"/>
      <c r="LBH50" s="120"/>
      <c r="LBI50" s="121"/>
      <c r="LBJ50" s="120"/>
      <c r="LBK50" s="121"/>
      <c r="LBL50" s="120"/>
      <c r="LBM50" s="121"/>
      <c r="LBN50" s="120"/>
      <c r="LBO50" s="121"/>
      <c r="LBP50" s="120"/>
      <c r="LBQ50" s="121"/>
      <c r="LBR50" s="120"/>
      <c r="LBS50" s="121"/>
      <c r="LBT50" s="120"/>
      <c r="LBU50" s="121"/>
      <c r="LBV50" s="120"/>
      <c r="LBW50" s="121"/>
      <c r="LBX50" s="120"/>
      <c r="LBY50" s="121"/>
      <c r="LBZ50" s="120"/>
      <c r="LCA50" s="121"/>
      <c r="LCB50" s="120"/>
      <c r="LCC50" s="121"/>
      <c r="LCD50" s="120"/>
      <c r="LCE50" s="121"/>
      <c r="LCF50" s="120"/>
      <c r="LCG50" s="121"/>
      <c r="LCH50" s="120"/>
      <c r="LCI50" s="121"/>
      <c r="LCJ50" s="120"/>
      <c r="LCK50" s="121"/>
      <c r="LCL50" s="120"/>
      <c r="LCM50" s="121"/>
      <c r="LCN50" s="120"/>
      <c r="LCO50" s="121"/>
      <c r="LCP50" s="120"/>
      <c r="LCQ50" s="121"/>
      <c r="LCR50" s="120"/>
      <c r="LCS50" s="121"/>
      <c r="LCT50" s="120"/>
      <c r="LCU50" s="121"/>
      <c r="LCV50" s="120"/>
      <c r="LCW50" s="121"/>
      <c r="LCX50" s="120"/>
      <c r="LCY50" s="121"/>
      <c r="LCZ50" s="120"/>
      <c r="LDA50" s="121"/>
      <c r="LDB50" s="120"/>
      <c r="LDC50" s="121"/>
      <c r="LDD50" s="120"/>
      <c r="LDE50" s="121"/>
      <c r="LDF50" s="120"/>
      <c r="LDG50" s="121"/>
      <c r="LDH50" s="120"/>
      <c r="LDI50" s="121"/>
      <c r="LDJ50" s="120"/>
      <c r="LDK50" s="121"/>
      <c r="LDL50" s="120"/>
      <c r="LDM50" s="121"/>
      <c r="LDN50" s="120"/>
      <c r="LDO50" s="121"/>
      <c r="LDP50" s="120"/>
      <c r="LDQ50" s="121"/>
      <c r="LDR50" s="120"/>
      <c r="LDS50" s="121"/>
      <c r="LDT50" s="120"/>
      <c r="LDU50" s="121"/>
      <c r="LDV50" s="120"/>
      <c r="LDW50" s="121"/>
      <c r="LDX50" s="120"/>
      <c r="LDY50" s="121"/>
      <c r="LDZ50" s="120"/>
      <c r="LEA50" s="121"/>
      <c r="LEB50" s="120"/>
      <c r="LEC50" s="121"/>
      <c r="LED50" s="120"/>
      <c r="LEE50" s="121"/>
      <c r="LEF50" s="120"/>
      <c r="LEG50" s="121"/>
      <c r="LEH50" s="120"/>
      <c r="LEI50" s="121"/>
      <c r="LEJ50" s="120"/>
      <c r="LEK50" s="121"/>
      <c r="LEL50" s="120"/>
      <c r="LEM50" s="121"/>
      <c r="LEN50" s="120"/>
      <c r="LEO50" s="121"/>
      <c r="LEP50" s="120"/>
      <c r="LEQ50" s="121"/>
      <c r="LER50" s="120"/>
      <c r="LES50" s="121"/>
      <c r="LET50" s="120"/>
      <c r="LEU50" s="121"/>
      <c r="LEV50" s="120"/>
      <c r="LEW50" s="121"/>
      <c r="LEX50" s="120"/>
      <c r="LEY50" s="121"/>
      <c r="LEZ50" s="120"/>
      <c r="LFA50" s="121"/>
      <c r="LFB50" s="120"/>
      <c r="LFC50" s="121"/>
      <c r="LFD50" s="120"/>
      <c r="LFE50" s="121"/>
      <c r="LFF50" s="120"/>
      <c r="LFG50" s="121"/>
      <c r="LFH50" s="120"/>
      <c r="LFI50" s="121"/>
      <c r="LFJ50" s="120"/>
      <c r="LFK50" s="121"/>
      <c r="LFL50" s="120"/>
      <c r="LFM50" s="121"/>
      <c r="LFN50" s="120"/>
      <c r="LFO50" s="121"/>
      <c r="LFP50" s="120"/>
      <c r="LFQ50" s="121"/>
      <c r="LFR50" s="120"/>
      <c r="LFS50" s="121"/>
      <c r="LFT50" s="120"/>
      <c r="LFU50" s="121"/>
      <c r="LFV50" s="120"/>
      <c r="LFW50" s="121"/>
      <c r="LFX50" s="120"/>
      <c r="LFY50" s="121"/>
      <c r="LFZ50" s="120"/>
      <c r="LGA50" s="121"/>
      <c r="LGB50" s="120"/>
      <c r="LGC50" s="121"/>
      <c r="LGD50" s="120"/>
      <c r="LGE50" s="121"/>
      <c r="LGF50" s="120"/>
      <c r="LGG50" s="121"/>
      <c r="LGH50" s="120"/>
      <c r="LGI50" s="121"/>
      <c r="LGJ50" s="120"/>
      <c r="LGK50" s="121"/>
      <c r="LGL50" s="120"/>
      <c r="LGM50" s="121"/>
      <c r="LGN50" s="120"/>
      <c r="LGO50" s="121"/>
      <c r="LGP50" s="120"/>
      <c r="LGQ50" s="121"/>
      <c r="LGR50" s="120"/>
      <c r="LGS50" s="121"/>
      <c r="LGT50" s="120"/>
      <c r="LGU50" s="121"/>
      <c r="LGV50" s="120"/>
      <c r="LGW50" s="121"/>
      <c r="LGX50" s="120"/>
      <c r="LGY50" s="121"/>
      <c r="LGZ50" s="120"/>
      <c r="LHA50" s="121"/>
      <c r="LHB50" s="120"/>
      <c r="LHC50" s="121"/>
      <c r="LHD50" s="120"/>
      <c r="LHE50" s="121"/>
      <c r="LHF50" s="120"/>
      <c r="LHG50" s="121"/>
      <c r="LHH50" s="120"/>
      <c r="LHI50" s="121"/>
      <c r="LHJ50" s="120"/>
      <c r="LHK50" s="121"/>
      <c r="LHL50" s="120"/>
      <c r="LHM50" s="121"/>
      <c r="LHN50" s="120"/>
      <c r="LHO50" s="121"/>
      <c r="LHP50" s="120"/>
      <c r="LHQ50" s="121"/>
      <c r="LHR50" s="120"/>
      <c r="LHS50" s="121"/>
      <c r="LHT50" s="120"/>
      <c r="LHU50" s="121"/>
      <c r="LHV50" s="120"/>
      <c r="LHW50" s="121"/>
      <c r="LHX50" s="120"/>
      <c r="LHY50" s="121"/>
      <c r="LHZ50" s="120"/>
      <c r="LIA50" s="121"/>
      <c r="LIB50" s="120"/>
      <c r="LIC50" s="121"/>
      <c r="LID50" s="120"/>
      <c r="LIE50" s="121"/>
      <c r="LIF50" s="120"/>
      <c r="LIG50" s="121"/>
      <c r="LIH50" s="120"/>
      <c r="LII50" s="121"/>
      <c r="LIJ50" s="120"/>
      <c r="LIK50" s="121"/>
      <c r="LIL50" s="120"/>
      <c r="LIM50" s="121"/>
      <c r="LIN50" s="120"/>
      <c r="LIO50" s="121"/>
      <c r="LIP50" s="120"/>
      <c r="LIQ50" s="121"/>
      <c r="LIR50" s="120"/>
      <c r="LIS50" s="121"/>
      <c r="LIT50" s="120"/>
      <c r="LIU50" s="121"/>
      <c r="LIV50" s="120"/>
      <c r="LIW50" s="121"/>
      <c r="LIX50" s="120"/>
      <c r="LIY50" s="121"/>
      <c r="LIZ50" s="120"/>
      <c r="LJA50" s="121"/>
      <c r="LJB50" s="120"/>
      <c r="LJC50" s="121"/>
      <c r="LJD50" s="120"/>
      <c r="LJE50" s="121"/>
      <c r="LJF50" s="120"/>
      <c r="LJG50" s="121"/>
      <c r="LJH50" s="120"/>
      <c r="LJI50" s="121"/>
      <c r="LJJ50" s="120"/>
      <c r="LJK50" s="121"/>
      <c r="LJL50" s="120"/>
      <c r="LJM50" s="121"/>
      <c r="LJN50" s="120"/>
      <c r="LJO50" s="121"/>
      <c r="LJP50" s="120"/>
      <c r="LJQ50" s="121"/>
      <c r="LJR50" s="120"/>
      <c r="LJS50" s="121"/>
      <c r="LJT50" s="120"/>
      <c r="LJU50" s="121"/>
      <c r="LJV50" s="120"/>
      <c r="LJW50" s="121"/>
      <c r="LJX50" s="120"/>
      <c r="LJY50" s="121"/>
      <c r="LJZ50" s="120"/>
      <c r="LKA50" s="121"/>
      <c r="LKB50" s="120"/>
      <c r="LKC50" s="121"/>
      <c r="LKD50" s="120"/>
      <c r="LKE50" s="121"/>
      <c r="LKF50" s="120"/>
      <c r="LKG50" s="121"/>
      <c r="LKH50" s="120"/>
      <c r="LKI50" s="121"/>
      <c r="LKJ50" s="120"/>
      <c r="LKK50" s="121"/>
      <c r="LKL50" s="120"/>
      <c r="LKM50" s="121"/>
      <c r="LKN50" s="120"/>
      <c r="LKO50" s="121"/>
      <c r="LKP50" s="120"/>
      <c r="LKQ50" s="121"/>
      <c r="LKR50" s="120"/>
      <c r="LKS50" s="121"/>
      <c r="LKT50" s="120"/>
      <c r="LKU50" s="121"/>
      <c r="LKV50" s="120"/>
      <c r="LKW50" s="121"/>
      <c r="LKX50" s="120"/>
      <c r="LKY50" s="121"/>
      <c r="LKZ50" s="120"/>
      <c r="LLA50" s="121"/>
      <c r="LLB50" s="120"/>
      <c r="LLC50" s="121"/>
      <c r="LLD50" s="120"/>
      <c r="LLE50" s="121"/>
      <c r="LLF50" s="120"/>
      <c r="LLG50" s="121"/>
      <c r="LLH50" s="120"/>
      <c r="LLI50" s="121"/>
      <c r="LLJ50" s="120"/>
      <c r="LLK50" s="121"/>
      <c r="LLL50" s="120"/>
      <c r="LLM50" s="121"/>
      <c r="LLN50" s="120"/>
      <c r="LLO50" s="121"/>
      <c r="LLP50" s="120"/>
      <c r="LLQ50" s="121"/>
      <c r="LLR50" s="120"/>
      <c r="LLS50" s="121"/>
      <c r="LLT50" s="120"/>
      <c r="LLU50" s="121"/>
      <c r="LLV50" s="120"/>
      <c r="LLW50" s="121"/>
      <c r="LLX50" s="120"/>
      <c r="LLY50" s="121"/>
      <c r="LLZ50" s="120"/>
      <c r="LMA50" s="121"/>
      <c r="LMB50" s="120"/>
      <c r="LMC50" s="121"/>
      <c r="LMD50" s="120"/>
      <c r="LME50" s="121"/>
      <c r="LMF50" s="120"/>
      <c r="LMG50" s="121"/>
      <c r="LMH50" s="120"/>
      <c r="LMI50" s="121"/>
      <c r="LMJ50" s="120"/>
      <c r="LMK50" s="121"/>
      <c r="LML50" s="120"/>
      <c r="LMM50" s="121"/>
      <c r="LMN50" s="120"/>
      <c r="LMO50" s="121"/>
      <c r="LMP50" s="120"/>
      <c r="LMQ50" s="121"/>
      <c r="LMR50" s="120"/>
      <c r="LMS50" s="121"/>
      <c r="LMT50" s="120"/>
      <c r="LMU50" s="121"/>
      <c r="LMV50" s="120"/>
      <c r="LMW50" s="121"/>
      <c r="LMX50" s="120"/>
      <c r="LMY50" s="121"/>
      <c r="LMZ50" s="120"/>
      <c r="LNA50" s="121"/>
      <c r="LNB50" s="120"/>
      <c r="LNC50" s="121"/>
      <c r="LND50" s="120"/>
      <c r="LNE50" s="121"/>
      <c r="LNF50" s="120"/>
      <c r="LNG50" s="121"/>
      <c r="LNH50" s="120"/>
      <c r="LNI50" s="121"/>
      <c r="LNJ50" s="120"/>
      <c r="LNK50" s="121"/>
      <c r="LNL50" s="120"/>
      <c r="LNM50" s="121"/>
      <c r="LNN50" s="120"/>
      <c r="LNO50" s="121"/>
      <c r="LNP50" s="120"/>
      <c r="LNQ50" s="121"/>
      <c r="LNR50" s="120"/>
      <c r="LNS50" s="121"/>
      <c r="LNT50" s="120"/>
      <c r="LNU50" s="121"/>
      <c r="LNV50" s="120"/>
      <c r="LNW50" s="121"/>
      <c r="LNX50" s="120"/>
      <c r="LNY50" s="121"/>
      <c r="LNZ50" s="120"/>
      <c r="LOA50" s="121"/>
      <c r="LOB50" s="120"/>
      <c r="LOC50" s="121"/>
      <c r="LOD50" s="120"/>
      <c r="LOE50" s="121"/>
      <c r="LOF50" s="120"/>
      <c r="LOG50" s="121"/>
      <c r="LOH50" s="120"/>
      <c r="LOI50" s="121"/>
      <c r="LOJ50" s="120"/>
      <c r="LOK50" s="121"/>
      <c r="LOL50" s="120"/>
      <c r="LOM50" s="121"/>
      <c r="LON50" s="120"/>
      <c r="LOO50" s="121"/>
      <c r="LOP50" s="120"/>
      <c r="LOQ50" s="121"/>
      <c r="LOR50" s="120"/>
      <c r="LOS50" s="121"/>
      <c r="LOT50" s="120"/>
      <c r="LOU50" s="121"/>
      <c r="LOV50" s="120"/>
      <c r="LOW50" s="121"/>
      <c r="LOX50" s="120"/>
      <c r="LOY50" s="121"/>
      <c r="LOZ50" s="120"/>
      <c r="LPA50" s="121"/>
      <c r="LPB50" s="120"/>
      <c r="LPC50" s="121"/>
      <c r="LPD50" s="120"/>
      <c r="LPE50" s="121"/>
      <c r="LPF50" s="120"/>
      <c r="LPG50" s="121"/>
      <c r="LPH50" s="120"/>
      <c r="LPI50" s="121"/>
      <c r="LPJ50" s="120"/>
      <c r="LPK50" s="121"/>
      <c r="LPL50" s="120"/>
      <c r="LPM50" s="121"/>
      <c r="LPN50" s="120"/>
      <c r="LPO50" s="121"/>
      <c r="LPP50" s="120"/>
      <c r="LPQ50" s="121"/>
      <c r="LPR50" s="120"/>
      <c r="LPS50" s="121"/>
      <c r="LPT50" s="120"/>
      <c r="LPU50" s="121"/>
      <c r="LPV50" s="120"/>
      <c r="LPW50" s="121"/>
      <c r="LPX50" s="120"/>
      <c r="LPY50" s="121"/>
      <c r="LPZ50" s="120"/>
      <c r="LQA50" s="121"/>
      <c r="LQB50" s="120"/>
      <c r="LQC50" s="121"/>
      <c r="LQD50" s="120"/>
      <c r="LQE50" s="121"/>
      <c r="LQF50" s="120"/>
      <c r="LQG50" s="121"/>
      <c r="LQH50" s="120"/>
      <c r="LQI50" s="121"/>
      <c r="LQJ50" s="120"/>
      <c r="LQK50" s="121"/>
      <c r="LQL50" s="120"/>
      <c r="LQM50" s="121"/>
      <c r="LQN50" s="120"/>
      <c r="LQO50" s="121"/>
      <c r="LQP50" s="120"/>
      <c r="LQQ50" s="121"/>
      <c r="LQR50" s="120"/>
      <c r="LQS50" s="121"/>
      <c r="LQT50" s="120"/>
      <c r="LQU50" s="121"/>
      <c r="LQV50" s="120"/>
      <c r="LQW50" s="121"/>
      <c r="LQX50" s="120"/>
      <c r="LQY50" s="121"/>
      <c r="LQZ50" s="120"/>
      <c r="LRA50" s="121"/>
      <c r="LRB50" s="120"/>
      <c r="LRC50" s="121"/>
      <c r="LRD50" s="120"/>
      <c r="LRE50" s="121"/>
      <c r="LRF50" s="120"/>
      <c r="LRG50" s="121"/>
      <c r="LRH50" s="120"/>
      <c r="LRI50" s="121"/>
      <c r="LRJ50" s="120"/>
      <c r="LRK50" s="121"/>
      <c r="LRL50" s="120"/>
      <c r="LRM50" s="121"/>
      <c r="LRN50" s="120"/>
      <c r="LRO50" s="121"/>
      <c r="LRP50" s="120"/>
      <c r="LRQ50" s="121"/>
      <c r="LRR50" s="120"/>
      <c r="LRS50" s="121"/>
      <c r="LRT50" s="120"/>
      <c r="LRU50" s="121"/>
      <c r="LRV50" s="120"/>
      <c r="LRW50" s="121"/>
      <c r="LRX50" s="120"/>
      <c r="LRY50" s="121"/>
      <c r="LRZ50" s="120"/>
      <c r="LSA50" s="121"/>
      <c r="LSB50" s="120"/>
      <c r="LSC50" s="121"/>
      <c r="LSD50" s="120"/>
      <c r="LSE50" s="121"/>
      <c r="LSF50" s="120"/>
      <c r="LSG50" s="121"/>
      <c r="LSH50" s="120"/>
      <c r="LSI50" s="121"/>
      <c r="LSJ50" s="120"/>
      <c r="LSK50" s="121"/>
      <c r="LSL50" s="120"/>
      <c r="LSM50" s="121"/>
      <c r="LSN50" s="120"/>
      <c r="LSO50" s="121"/>
      <c r="LSP50" s="120"/>
      <c r="LSQ50" s="121"/>
      <c r="LSR50" s="120"/>
      <c r="LSS50" s="121"/>
      <c r="LST50" s="120"/>
      <c r="LSU50" s="121"/>
      <c r="LSV50" s="120"/>
      <c r="LSW50" s="121"/>
      <c r="LSX50" s="120"/>
      <c r="LSY50" s="121"/>
      <c r="LSZ50" s="120"/>
      <c r="LTA50" s="121"/>
      <c r="LTB50" s="120"/>
      <c r="LTC50" s="121"/>
      <c r="LTD50" s="120"/>
      <c r="LTE50" s="121"/>
      <c r="LTF50" s="120"/>
      <c r="LTG50" s="121"/>
      <c r="LTH50" s="120"/>
      <c r="LTI50" s="121"/>
      <c r="LTJ50" s="120"/>
      <c r="LTK50" s="121"/>
      <c r="LTL50" s="120"/>
      <c r="LTM50" s="121"/>
      <c r="LTN50" s="120"/>
      <c r="LTO50" s="121"/>
      <c r="LTP50" s="120"/>
      <c r="LTQ50" s="121"/>
      <c r="LTR50" s="120"/>
      <c r="LTS50" s="121"/>
      <c r="LTT50" s="120"/>
      <c r="LTU50" s="121"/>
      <c r="LTV50" s="120"/>
      <c r="LTW50" s="121"/>
      <c r="LTX50" s="120"/>
      <c r="LTY50" s="121"/>
      <c r="LTZ50" s="120"/>
      <c r="LUA50" s="121"/>
      <c r="LUB50" s="120"/>
      <c r="LUC50" s="121"/>
      <c r="LUD50" s="120"/>
      <c r="LUE50" s="121"/>
      <c r="LUF50" s="120"/>
      <c r="LUG50" s="121"/>
      <c r="LUH50" s="120"/>
      <c r="LUI50" s="121"/>
      <c r="LUJ50" s="120"/>
      <c r="LUK50" s="121"/>
      <c r="LUL50" s="120"/>
      <c r="LUM50" s="121"/>
      <c r="LUN50" s="120"/>
      <c r="LUO50" s="121"/>
      <c r="LUP50" s="120"/>
      <c r="LUQ50" s="121"/>
      <c r="LUR50" s="120"/>
      <c r="LUS50" s="121"/>
      <c r="LUT50" s="120"/>
      <c r="LUU50" s="121"/>
      <c r="LUV50" s="120"/>
      <c r="LUW50" s="121"/>
      <c r="LUX50" s="120"/>
      <c r="LUY50" s="121"/>
      <c r="LUZ50" s="120"/>
      <c r="LVA50" s="121"/>
      <c r="LVB50" s="120"/>
      <c r="LVC50" s="121"/>
      <c r="LVD50" s="120"/>
      <c r="LVE50" s="121"/>
      <c r="LVF50" s="120"/>
      <c r="LVG50" s="121"/>
      <c r="LVH50" s="120"/>
      <c r="LVI50" s="121"/>
      <c r="LVJ50" s="120"/>
      <c r="LVK50" s="121"/>
      <c r="LVL50" s="120"/>
      <c r="LVM50" s="121"/>
      <c r="LVN50" s="120"/>
      <c r="LVO50" s="121"/>
      <c r="LVP50" s="120"/>
      <c r="LVQ50" s="121"/>
      <c r="LVR50" s="120"/>
      <c r="LVS50" s="121"/>
      <c r="LVT50" s="120"/>
      <c r="LVU50" s="121"/>
      <c r="LVV50" s="120"/>
      <c r="LVW50" s="121"/>
      <c r="LVX50" s="120"/>
      <c r="LVY50" s="121"/>
      <c r="LVZ50" s="120"/>
      <c r="LWA50" s="121"/>
      <c r="LWB50" s="120"/>
      <c r="LWC50" s="121"/>
      <c r="LWD50" s="120"/>
      <c r="LWE50" s="121"/>
      <c r="LWF50" s="120"/>
      <c r="LWG50" s="121"/>
      <c r="LWH50" s="120"/>
      <c r="LWI50" s="121"/>
      <c r="LWJ50" s="120"/>
      <c r="LWK50" s="121"/>
      <c r="LWL50" s="120"/>
      <c r="LWM50" s="121"/>
      <c r="LWN50" s="120"/>
      <c r="LWO50" s="121"/>
      <c r="LWP50" s="120"/>
      <c r="LWQ50" s="121"/>
      <c r="LWR50" s="120"/>
      <c r="LWS50" s="121"/>
      <c r="LWT50" s="120"/>
      <c r="LWU50" s="121"/>
      <c r="LWV50" s="120"/>
      <c r="LWW50" s="121"/>
      <c r="LWX50" s="120"/>
      <c r="LWY50" s="121"/>
      <c r="LWZ50" s="120"/>
      <c r="LXA50" s="121"/>
      <c r="LXB50" s="120"/>
      <c r="LXC50" s="121"/>
      <c r="LXD50" s="120"/>
      <c r="LXE50" s="121"/>
      <c r="LXF50" s="120"/>
      <c r="LXG50" s="121"/>
      <c r="LXH50" s="120"/>
      <c r="LXI50" s="121"/>
      <c r="LXJ50" s="120"/>
      <c r="LXK50" s="121"/>
      <c r="LXL50" s="120"/>
      <c r="LXM50" s="121"/>
      <c r="LXN50" s="120"/>
      <c r="LXO50" s="121"/>
      <c r="LXP50" s="120"/>
      <c r="LXQ50" s="121"/>
      <c r="LXR50" s="120"/>
      <c r="LXS50" s="121"/>
      <c r="LXT50" s="120"/>
      <c r="LXU50" s="121"/>
      <c r="LXV50" s="120"/>
      <c r="LXW50" s="121"/>
      <c r="LXX50" s="120"/>
      <c r="LXY50" s="121"/>
      <c r="LXZ50" s="120"/>
      <c r="LYA50" s="121"/>
      <c r="LYB50" s="120"/>
      <c r="LYC50" s="121"/>
      <c r="LYD50" s="120"/>
      <c r="LYE50" s="121"/>
      <c r="LYF50" s="120"/>
      <c r="LYG50" s="121"/>
      <c r="LYH50" s="120"/>
      <c r="LYI50" s="121"/>
      <c r="LYJ50" s="120"/>
      <c r="LYK50" s="121"/>
      <c r="LYL50" s="120"/>
      <c r="LYM50" s="121"/>
      <c r="LYN50" s="120"/>
      <c r="LYO50" s="121"/>
      <c r="LYP50" s="120"/>
      <c r="LYQ50" s="121"/>
      <c r="LYR50" s="120"/>
      <c r="LYS50" s="121"/>
      <c r="LYT50" s="120"/>
      <c r="LYU50" s="121"/>
      <c r="LYV50" s="120"/>
      <c r="LYW50" s="121"/>
      <c r="LYX50" s="120"/>
      <c r="LYY50" s="121"/>
      <c r="LYZ50" s="120"/>
      <c r="LZA50" s="121"/>
      <c r="LZB50" s="120"/>
      <c r="LZC50" s="121"/>
      <c r="LZD50" s="120"/>
      <c r="LZE50" s="121"/>
      <c r="LZF50" s="120"/>
      <c r="LZG50" s="121"/>
      <c r="LZH50" s="120"/>
      <c r="LZI50" s="121"/>
      <c r="LZJ50" s="120"/>
      <c r="LZK50" s="121"/>
      <c r="LZL50" s="120"/>
      <c r="LZM50" s="121"/>
      <c r="LZN50" s="120"/>
      <c r="LZO50" s="121"/>
      <c r="LZP50" s="120"/>
      <c r="LZQ50" s="121"/>
      <c r="LZR50" s="120"/>
      <c r="LZS50" s="121"/>
      <c r="LZT50" s="120"/>
      <c r="LZU50" s="121"/>
      <c r="LZV50" s="120"/>
      <c r="LZW50" s="121"/>
      <c r="LZX50" s="120"/>
      <c r="LZY50" s="121"/>
      <c r="LZZ50" s="120"/>
      <c r="MAA50" s="121"/>
      <c r="MAB50" s="120"/>
      <c r="MAC50" s="121"/>
      <c r="MAD50" s="120"/>
      <c r="MAE50" s="121"/>
      <c r="MAF50" s="120"/>
      <c r="MAG50" s="121"/>
      <c r="MAH50" s="120"/>
      <c r="MAI50" s="121"/>
      <c r="MAJ50" s="120"/>
      <c r="MAK50" s="121"/>
      <c r="MAL50" s="120"/>
      <c r="MAM50" s="121"/>
      <c r="MAN50" s="120"/>
      <c r="MAO50" s="121"/>
      <c r="MAP50" s="120"/>
      <c r="MAQ50" s="121"/>
      <c r="MAR50" s="120"/>
      <c r="MAS50" s="121"/>
      <c r="MAT50" s="120"/>
      <c r="MAU50" s="121"/>
      <c r="MAV50" s="120"/>
      <c r="MAW50" s="121"/>
      <c r="MAX50" s="120"/>
      <c r="MAY50" s="121"/>
      <c r="MAZ50" s="120"/>
      <c r="MBA50" s="121"/>
      <c r="MBB50" s="120"/>
      <c r="MBC50" s="121"/>
      <c r="MBD50" s="120"/>
      <c r="MBE50" s="121"/>
      <c r="MBF50" s="120"/>
      <c r="MBG50" s="121"/>
      <c r="MBH50" s="120"/>
      <c r="MBI50" s="121"/>
      <c r="MBJ50" s="120"/>
      <c r="MBK50" s="121"/>
      <c r="MBL50" s="120"/>
      <c r="MBM50" s="121"/>
      <c r="MBN50" s="120"/>
      <c r="MBO50" s="121"/>
      <c r="MBP50" s="120"/>
      <c r="MBQ50" s="121"/>
      <c r="MBR50" s="120"/>
      <c r="MBS50" s="121"/>
      <c r="MBT50" s="120"/>
      <c r="MBU50" s="121"/>
      <c r="MBV50" s="120"/>
      <c r="MBW50" s="121"/>
      <c r="MBX50" s="120"/>
      <c r="MBY50" s="121"/>
      <c r="MBZ50" s="120"/>
      <c r="MCA50" s="121"/>
      <c r="MCB50" s="120"/>
      <c r="MCC50" s="121"/>
      <c r="MCD50" s="120"/>
      <c r="MCE50" s="121"/>
      <c r="MCF50" s="120"/>
      <c r="MCG50" s="121"/>
      <c r="MCH50" s="120"/>
      <c r="MCI50" s="121"/>
      <c r="MCJ50" s="120"/>
      <c r="MCK50" s="121"/>
      <c r="MCL50" s="120"/>
      <c r="MCM50" s="121"/>
      <c r="MCN50" s="120"/>
      <c r="MCO50" s="121"/>
      <c r="MCP50" s="120"/>
      <c r="MCQ50" s="121"/>
      <c r="MCR50" s="120"/>
      <c r="MCS50" s="121"/>
      <c r="MCT50" s="120"/>
      <c r="MCU50" s="121"/>
      <c r="MCV50" s="120"/>
      <c r="MCW50" s="121"/>
      <c r="MCX50" s="120"/>
      <c r="MCY50" s="121"/>
      <c r="MCZ50" s="120"/>
      <c r="MDA50" s="121"/>
      <c r="MDB50" s="120"/>
      <c r="MDC50" s="121"/>
      <c r="MDD50" s="120"/>
      <c r="MDE50" s="121"/>
      <c r="MDF50" s="120"/>
      <c r="MDG50" s="121"/>
      <c r="MDH50" s="120"/>
      <c r="MDI50" s="121"/>
      <c r="MDJ50" s="120"/>
      <c r="MDK50" s="121"/>
      <c r="MDL50" s="120"/>
      <c r="MDM50" s="121"/>
      <c r="MDN50" s="120"/>
      <c r="MDO50" s="121"/>
      <c r="MDP50" s="120"/>
      <c r="MDQ50" s="121"/>
      <c r="MDR50" s="120"/>
      <c r="MDS50" s="121"/>
      <c r="MDT50" s="120"/>
      <c r="MDU50" s="121"/>
      <c r="MDV50" s="120"/>
      <c r="MDW50" s="121"/>
      <c r="MDX50" s="120"/>
      <c r="MDY50" s="121"/>
      <c r="MDZ50" s="120"/>
      <c r="MEA50" s="121"/>
      <c r="MEB50" s="120"/>
      <c r="MEC50" s="121"/>
      <c r="MED50" s="120"/>
      <c r="MEE50" s="121"/>
      <c r="MEF50" s="120"/>
      <c r="MEG50" s="121"/>
      <c r="MEH50" s="120"/>
      <c r="MEI50" s="121"/>
      <c r="MEJ50" s="120"/>
      <c r="MEK50" s="121"/>
      <c r="MEL50" s="120"/>
      <c r="MEM50" s="121"/>
      <c r="MEN50" s="120"/>
      <c r="MEO50" s="121"/>
      <c r="MEP50" s="120"/>
      <c r="MEQ50" s="121"/>
      <c r="MER50" s="120"/>
      <c r="MES50" s="121"/>
      <c r="MET50" s="120"/>
      <c r="MEU50" s="121"/>
      <c r="MEV50" s="120"/>
      <c r="MEW50" s="121"/>
      <c r="MEX50" s="120"/>
      <c r="MEY50" s="121"/>
      <c r="MEZ50" s="120"/>
      <c r="MFA50" s="121"/>
      <c r="MFB50" s="120"/>
      <c r="MFC50" s="121"/>
      <c r="MFD50" s="120"/>
      <c r="MFE50" s="121"/>
      <c r="MFF50" s="120"/>
      <c r="MFG50" s="121"/>
      <c r="MFH50" s="120"/>
      <c r="MFI50" s="121"/>
      <c r="MFJ50" s="120"/>
      <c r="MFK50" s="121"/>
      <c r="MFL50" s="120"/>
      <c r="MFM50" s="121"/>
      <c r="MFN50" s="120"/>
      <c r="MFO50" s="121"/>
      <c r="MFP50" s="120"/>
      <c r="MFQ50" s="121"/>
      <c r="MFR50" s="120"/>
      <c r="MFS50" s="121"/>
      <c r="MFT50" s="120"/>
      <c r="MFU50" s="121"/>
      <c r="MFV50" s="120"/>
      <c r="MFW50" s="121"/>
      <c r="MFX50" s="120"/>
      <c r="MFY50" s="121"/>
      <c r="MFZ50" s="120"/>
      <c r="MGA50" s="121"/>
      <c r="MGB50" s="120"/>
      <c r="MGC50" s="121"/>
      <c r="MGD50" s="120"/>
      <c r="MGE50" s="121"/>
      <c r="MGF50" s="120"/>
      <c r="MGG50" s="121"/>
      <c r="MGH50" s="120"/>
      <c r="MGI50" s="121"/>
      <c r="MGJ50" s="120"/>
      <c r="MGK50" s="121"/>
      <c r="MGL50" s="120"/>
      <c r="MGM50" s="121"/>
      <c r="MGN50" s="120"/>
      <c r="MGO50" s="121"/>
      <c r="MGP50" s="120"/>
      <c r="MGQ50" s="121"/>
      <c r="MGR50" s="120"/>
      <c r="MGS50" s="121"/>
      <c r="MGT50" s="120"/>
      <c r="MGU50" s="121"/>
      <c r="MGV50" s="120"/>
      <c r="MGW50" s="121"/>
      <c r="MGX50" s="120"/>
      <c r="MGY50" s="121"/>
      <c r="MGZ50" s="120"/>
      <c r="MHA50" s="121"/>
      <c r="MHB50" s="120"/>
      <c r="MHC50" s="121"/>
      <c r="MHD50" s="120"/>
      <c r="MHE50" s="121"/>
      <c r="MHF50" s="120"/>
      <c r="MHG50" s="121"/>
      <c r="MHH50" s="120"/>
      <c r="MHI50" s="121"/>
      <c r="MHJ50" s="120"/>
      <c r="MHK50" s="121"/>
      <c r="MHL50" s="120"/>
      <c r="MHM50" s="121"/>
      <c r="MHN50" s="120"/>
      <c r="MHO50" s="121"/>
      <c r="MHP50" s="120"/>
      <c r="MHQ50" s="121"/>
      <c r="MHR50" s="120"/>
      <c r="MHS50" s="121"/>
      <c r="MHT50" s="120"/>
      <c r="MHU50" s="121"/>
      <c r="MHV50" s="120"/>
      <c r="MHW50" s="121"/>
      <c r="MHX50" s="120"/>
      <c r="MHY50" s="121"/>
      <c r="MHZ50" s="120"/>
      <c r="MIA50" s="121"/>
      <c r="MIB50" s="120"/>
      <c r="MIC50" s="121"/>
      <c r="MID50" s="120"/>
      <c r="MIE50" s="121"/>
      <c r="MIF50" s="120"/>
      <c r="MIG50" s="121"/>
      <c r="MIH50" s="120"/>
      <c r="MII50" s="121"/>
      <c r="MIJ50" s="120"/>
      <c r="MIK50" s="121"/>
      <c r="MIL50" s="120"/>
      <c r="MIM50" s="121"/>
      <c r="MIN50" s="120"/>
      <c r="MIO50" s="121"/>
      <c r="MIP50" s="120"/>
      <c r="MIQ50" s="121"/>
      <c r="MIR50" s="120"/>
      <c r="MIS50" s="121"/>
      <c r="MIT50" s="120"/>
      <c r="MIU50" s="121"/>
      <c r="MIV50" s="120"/>
      <c r="MIW50" s="121"/>
      <c r="MIX50" s="120"/>
      <c r="MIY50" s="121"/>
      <c r="MIZ50" s="120"/>
      <c r="MJA50" s="121"/>
      <c r="MJB50" s="120"/>
      <c r="MJC50" s="121"/>
      <c r="MJD50" s="120"/>
      <c r="MJE50" s="121"/>
      <c r="MJF50" s="120"/>
      <c r="MJG50" s="121"/>
      <c r="MJH50" s="120"/>
      <c r="MJI50" s="121"/>
      <c r="MJJ50" s="120"/>
      <c r="MJK50" s="121"/>
      <c r="MJL50" s="120"/>
      <c r="MJM50" s="121"/>
      <c r="MJN50" s="120"/>
      <c r="MJO50" s="121"/>
      <c r="MJP50" s="120"/>
      <c r="MJQ50" s="121"/>
      <c r="MJR50" s="120"/>
      <c r="MJS50" s="121"/>
      <c r="MJT50" s="120"/>
      <c r="MJU50" s="121"/>
      <c r="MJV50" s="120"/>
      <c r="MJW50" s="121"/>
      <c r="MJX50" s="120"/>
      <c r="MJY50" s="121"/>
      <c r="MJZ50" s="120"/>
      <c r="MKA50" s="121"/>
      <c r="MKB50" s="120"/>
      <c r="MKC50" s="121"/>
      <c r="MKD50" s="120"/>
      <c r="MKE50" s="121"/>
      <c r="MKF50" s="120"/>
      <c r="MKG50" s="121"/>
      <c r="MKH50" s="120"/>
      <c r="MKI50" s="121"/>
      <c r="MKJ50" s="120"/>
      <c r="MKK50" s="121"/>
      <c r="MKL50" s="120"/>
      <c r="MKM50" s="121"/>
      <c r="MKN50" s="120"/>
      <c r="MKO50" s="121"/>
      <c r="MKP50" s="120"/>
      <c r="MKQ50" s="121"/>
      <c r="MKR50" s="120"/>
      <c r="MKS50" s="121"/>
      <c r="MKT50" s="120"/>
      <c r="MKU50" s="121"/>
      <c r="MKV50" s="120"/>
      <c r="MKW50" s="121"/>
      <c r="MKX50" s="120"/>
      <c r="MKY50" s="121"/>
      <c r="MKZ50" s="120"/>
      <c r="MLA50" s="121"/>
      <c r="MLB50" s="120"/>
      <c r="MLC50" s="121"/>
      <c r="MLD50" s="120"/>
      <c r="MLE50" s="121"/>
      <c r="MLF50" s="120"/>
      <c r="MLG50" s="121"/>
      <c r="MLH50" s="120"/>
      <c r="MLI50" s="121"/>
      <c r="MLJ50" s="120"/>
      <c r="MLK50" s="121"/>
      <c r="MLL50" s="120"/>
      <c r="MLM50" s="121"/>
      <c r="MLN50" s="120"/>
      <c r="MLO50" s="121"/>
      <c r="MLP50" s="120"/>
      <c r="MLQ50" s="121"/>
      <c r="MLR50" s="120"/>
      <c r="MLS50" s="121"/>
      <c r="MLT50" s="120"/>
      <c r="MLU50" s="121"/>
      <c r="MLV50" s="120"/>
      <c r="MLW50" s="121"/>
      <c r="MLX50" s="120"/>
      <c r="MLY50" s="121"/>
      <c r="MLZ50" s="120"/>
      <c r="MMA50" s="121"/>
      <c r="MMB50" s="120"/>
      <c r="MMC50" s="121"/>
      <c r="MMD50" s="120"/>
      <c r="MME50" s="121"/>
      <c r="MMF50" s="120"/>
      <c r="MMG50" s="121"/>
      <c r="MMH50" s="120"/>
      <c r="MMI50" s="121"/>
      <c r="MMJ50" s="120"/>
      <c r="MMK50" s="121"/>
      <c r="MML50" s="120"/>
      <c r="MMM50" s="121"/>
      <c r="MMN50" s="120"/>
      <c r="MMO50" s="121"/>
      <c r="MMP50" s="120"/>
      <c r="MMQ50" s="121"/>
      <c r="MMR50" s="120"/>
      <c r="MMS50" s="121"/>
      <c r="MMT50" s="120"/>
      <c r="MMU50" s="121"/>
      <c r="MMV50" s="120"/>
      <c r="MMW50" s="121"/>
      <c r="MMX50" s="120"/>
      <c r="MMY50" s="121"/>
      <c r="MMZ50" s="120"/>
      <c r="MNA50" s="121"/>
      <c r="MNB50" s="120"/>
      <c r="MNC50" s="121"/>
      <c r="MND50" s="120"/>
      <c r="MNE50" s="121"/>
      <c r="MNF50" s="120"/>
      <c r="MNG50" s="121"/>
      <c r="MNH50" s="120"/>
      <c r="MNI50" s="121"/>
      <c r="MNJ50" s="120"/>
      <c r="MNK50" s="121"/>
      <c r="MNL50" s="120"/>
      <c r="MNM50" s="121"/>
      <c r="MNN50" s="120"/>
      <c r="MNO50" s="121"/>
      <c r="MNP50" s="120"/>
      <c r="MNQ50" s="121"/>
      <c r="MNR50" s="120"/>
      <c r="MNS50" s="121"/>
      <c r="MNT50" s="120"/>
      <c r="MNU50" s="121"/>
      <c r="MNV50" s="120"/>
      <c r="MNW50" s="121"/>
      <c r="MNX50" s="120"/>
      <c r="MNY50" s="121"/>
      <c r="MNZ50" s="120"/>
      <c r="MOA50" s="121"/>
      <c r="MOB50" s="120"/>
      <c r="MOC50" s="121"/>
      <c r="MOD50" s="120"/>
      <c r="MOE50" s="121"/>
      <c r="MOF50" s="120"/>
      <c r="MOG50" s="121"/>
      <c r="MOH50" s="120"/>
      <c r="MOI50" s="121"/>
      <c r="MOJ50" s="120"/>
      <c r="MOK50" s="121"/>
      <c r="MOL50" s="120"/>
      <c r="MOM50" s="121"/>
      <c r="MON50" s="120"/>
      <c r="MOO50" s="121"/>
      <c r="MOP50" s="120"/>
      <c r="MOQ50" s="121"/>
      <c r="MOR50" s="120"/>
      <c r="MOS50" s="121"/>
      <c r="MOT50" s="120"/>
      <c r="MOU50" s="121"/>
      <c r="MOV50" s="120"/>
      <c r="MOW50" s="121"/>
      <c r="MOX50" s="120"/>
      <c r="MOY50" s="121"/>
      <c r="MOZ50" s="120"/>
      <c r="MPA50" s="121"/>
      <c r="MPB50" s="120"/>
      <c r="MPC50" s="121"/>
      <c r="MPD50" s="120"/>
      <c r="MPE50" s="121"/>
      <c r="MPF50" s="120"/>
      <c r="MPG50" s="121"/>
      <c r="MPH50" s="120"/>
      <c r="MPI50" s="121"/>
      <c r="MPJ50" s="120"/>
      <c r="MPK50" s="121"/>
      <c r="MPL50" s="120"/>
      <c r="MPM50" s="121"/>
      <c r="MPN50" s="120"/>
      <c r="MPO50" s="121"/>
      <c r="MPP50" s="120"/>
      <c r="MPQ50" s="121"/>
      <c r="MPR50" s="120"/>
      <c r="MPS50" s="121"/>
      <c r="MPT50" s="120"/>
      <c r="MPU50" s="121"/>
      <c r="MPV50" s="120"/>
      <c r="MPW50" s="121"/>
      <c r="MPX50" s="120"/>
      <c r="MPY50" s="121"/>
      <c r="MPZ50" s="120"/>
      <c r="MQA50" s="121"/>
      <c r="MQB50" s="120"/>
      <c r="MQC50" s="121"/>
      <c r="MQD50" s="120"/>
      <c r="MQE50" s="121"/>
      <c r="MQF50" s="120"/>
      <c r="MQG50" s="121"/>
      <c r="MQH50" s="120"/>
      <c r="MQI50" s="121"/>
      <c r="MQJ50" s="120"/>
      <c r="MQK50" s="121"/>
      <c r="MQL50" s="120"/>
      <c r="MQM50" s="121"/>
      <c r="MQN50" s="120"/>
      <c r="MQO50" s="121"/>
      <c r="MQP50" s="120"/>
      <c r="MQQ50" s="121"/>
      <c r="MQR50" s="120"/>
      <c r="MQS50" s="121"/>
      <c r="MQT50" s="120"/>
      <c r="MQU50" s="121"/>
      <c r="MQV50" s="120"/>
      <c r="MQW50" s="121"/>
      <c r="MQX50" s="120"/>
      <c r="MQY50" s="121"/>
      <c r="MQZ50" s="120"/>
      <c r="MRA50" s="121"/>
      <c r="MRB50" s="120"/>
      <c r="MRC50" s="121"/>
      <c r="MRD50" s="120"/>
      <c r="MRE50" s="121"/>
      <c r="MRF50" s="120"/>
      <c r="MRG50" s="121"/>
      <c r="MRH50" s="120"/>
      <c r="MRI50" s="121"/>
      <c r="MRJ50" s="120"/>
      <c r="MRK50" s="121"/>
      <c r="MRL50" s="120"/>
      <c r="MRM50" s="121"/>
      <c r="MRN50" s="120"/>
      <c r="MRO50" s="121"/>
      <c r="MRP50" s="120"/>
      <c r="MRQ50" s="121"/>
      <c r="MRR50" s="120"/>
      <c r="MRS50" s="121"/>
      <c r="MRT50" s="120"/>
      <c r="MRU50" s="121"/>
      <c r="MRV50" s="120"/>
      <c r="MRW50" s="121"/>
      <c r="MRX50" s="120"/>
      <c r="MRY50" s="121"/>
      <c r="MRZ50" s="120"/>
      <c r="MSA50" s="121"/>
      <c r="MSB50" s="120"/>
      <c r="MSC50" s="121"/>
      <c r="MSD50" s="120"/>
      <c r="MSE50" s="121"/>
      <c r="MSF50" s="120"/>
      <c r="MSG50" s="121"/>
      <c r="MSH50" s="120"/>
      <c r="MSI50" s="121"/>
      <c r="MSJ50" s="120"/>
      <c r="MSK50" s="121"/>
      <c r="MSL50" s="120"/>
      <c r="MSM50" s="121"/>
      <c r="MSN50" s="120"/>
      <c r="MSO50" s="121"/>
      <c r="MSP50" s="120"/>
      <c r="MSQ50" s="121"/>
      <c r="MSR50" s="120"/>
      <c r="MSS50" s="121"/>
      <c r="MST50" s="120"/>
      <c r="MSU50" s="121"/>
      <c r="MSV50" s="120"/>
      <c r="MSW50" s="121"/>
      <c r="MSX50" s="120"/>
      <c r="MSY50" s="121"/>
      <c r="MSZ50" s="120"/>
      <c r="MTA50" s="121"/>
      <c r="MTB50" s="120"/>
      <c r="MTC50" s="121"/>
      <c r="MTD50" s="120"/>
      <c r="MTE50" s="121"/>
      <c r="MTF50" s="120"/>
      <c r="MTG50" s="121"/>
      <c r="MTH50" s="120"/>
      <c r="MTI50" s="121"/>
      <c r="MTJ50" s="120"/>
      <c r="MTK50" s="121"/>
      <c r="MTL50" s="120"/>
      <c r="MTM50" s="121"/>
      <c r="MTN50" s="120"/>
      <c r="MTO50" s="121"/>
      <c r="MTP50" s="120"/>
      <c r="MTQ50" s="121"/>
      <c r="MTR50" s="120"/>
      <c r="MTS50" s="121"/>
      <c r="MTT50" s="120"/>
      <c r="MTU50" s="121"/>
      <c r="MTV50" s="120"/>
      <c r="MTW50" s="121"/>
      <c r="MTX50" s="120"/>
      <c r="MTY50" s="121"/>
      <c r="MTZ50" s="120"/>
      <c r="MUA50" s="121"/>
      <c r="MUB50" s="120"/>
      <c r="MUC50" s="121"/>
      <c r="MUD50" s="120"/>
      <c r="MUE50" s="121"/>
      <c r="MUF50" s="120"/>
      <c r="MUG50" s="121"/>
      <c r="MUH50" s="120"/>
      <c r="MUI50" s="121"/>
      <c r="MUJ50" s="120"/>
      <c r="MUK50" s="121"/>
      <c r="MUL50" s="120"/>
      <c r="MUM50" s="121"/>
      <c r="MUN50" s="120"/>
      <c r="MUO50" s="121"/>
      <c r="MUP50" s="120"/>
      <c r="MUQ50" s="121"/>
      <c r="MUR50" s="120"/>
      <c r="MUS50" s="121"/>
      <c r="MUT50" s="120"/>
      <c r="MUU50" s="121"/>
      <c r="MUV50" s="120"/>
      <c r="MUW50" s="121"/>
      <c r="MUX50" s="120"/>
      <c r="MUY50" s="121"/>
      <c r="MUZ50" s="120"/>
      <c r="MVA50" s="121"/>
      <c r="MVB50" s="120"/>
      <c r="MVC50" s="121"/>
      <c r="MVD50" s="120"/>
      <c r="MVE50" s="121"/>
      <c r="MVF50" s="120"/>
      <c r="MVG50" s="121"/>
      <c r="MVH50" s="120"/>
      <c r="MVI50" s="121"/>
      <c r="MVJ50" s="120"/>
      <c r="MVK50" s="121"/>
      <c r="MVL50" s="120"/>
      <c r="MVM50" s="121"/>
      <c r="MVN50" s="120"/>
      <c r="MVO50" s="121"/>
      <c r="MVP50" s="120"/>
      <c r="MVQ50" s="121"/>
      <c r="MVR50" s="120"/>
      <c r="MVS50" s="121"/>
      <c r="MVT50" s="120"/>
      <c r="MVU50" s="121"/>
      <c r="MVV50" s="120"/>
      <c r="MVW50" s="121"/>
      <c r="MVX50" s="120"/>
      <c r="MVY50" s="121"/>
      <c r="MVZ50" s="120"/>
      <c r="MWA50" s="121"/>
      <c r="MWB50" s="120"/>
      <c r="MWC50" s="121"/>
      <c r="MWD50" s="120"/>
      <c r="MWE50" s="121"/>
      <c r="MWF50" s="120"/>
      <c r="MWG50" s="121"/>
      <c r="MWH50" s="120"/>
      <c r="MWI50" s="121"/>
      <c r="MWJ50" s="120"/>
      <c r="MWK50" s="121"/>
      <c r="MWL50" s="120"/>
      <c r="MWM50" s="121"/>
      <c r="MWN50" s="120"/>
      <c r="MWO50" s="121"/>
      <c r="MWP50" s="120"/>
      <c r="MWQ50" s="121"/>
      <c r="MWR50" s="120"/>
      <c r="MWS50" s="121"/>
      <c r="MWT50" s="120"/>
      <c r="MWU50" s="121"/>
      <c r="MWV50" s="120"/>
      <c r="MWW50" s="121"/>
      <c r="MWX50" s="120"/>
      <c r="MWY50" s="121"/>
      <c r="MWZ50" s="120"/>
      <c r="MXA50" s="121"/>
      <c r="MXB50" s="120"/>
      <c r="MXC50" s="121"/>
      <c r="MXD50" s="120"/>
      <c r="MXE50" s="121"/>
      <c r="MXF50" s="120"/>
      <c r="MXG50" s="121"/>
      <c r="MXH50" s="120"/>
      <c r="MXI50" s="121"/>
      <c r="MXJ50" s="120"/>
      <c r="MXK50" s="121"/>
      <c r="MXL50" s="120"/>
      <c r="MXM50" s="121"/>
      <c r="MXN50" s="120"/>
      <c r="MXO50" s="121"/>
      <c r="MXP50" s="120"/>
      <c r="MXQ50" s="121"/>
      <c r="MXR50" s="120"/>
      <c r="MXS50" s="121"/>
      <c r="MXT50" s="120"/>
      <c r="MXU50" s="121"/>
      <c r="MXV50" s="120"/>
      <c r="MXW50" s="121"/>
      <c r="MXX50" s="120"/>
      <c r="MXY50" s="121"/>
      <c r="MXZ50" s="120"/>
      <c r="MYA50" s="121"/>
      <c r="MYB50" s="120"/>
      <c r="MYC50" s="121"/>
      <c r="MYD50" s="120"/>
      <c r="MYE50" s="121"/>
      <c r="MYF50" s="120"/>
      <c r="MYG50" s="121"/>
      <c r="MYH50" s="120"/>
      <c r="MYI50" s="121"/>
      <c r="MYJ50" s="120"/>
      <c r="MYK50" s="121"/>
      <c r="MYL50" s="120"/>
      <c r="MYM50" s="121"/>
      <c r="MYN50" s="120"/>
      <c r="MYO50" s="121"/>
      <c r="MYP50" s="120"/>
      <c r="MYQ50" s="121"/>
      <c r="MYR50" s="120"/>
      <c r="MYS50" s="121"/>
      <c r="MYT50" s="120"/>
      <c r="MYU50" s="121"/>
      <c r="MYV50" s="120"/>
      <c r="MYW50" s="121"/>
      <c r="MYX50" s="120"/>
      <c r="MYY50" s="121"/>
      <c r="MYZ50" s="120"/>
      <c r="MZA50" s="121"/>
      <c r="MZB50" s="120"/>
      <c r="MZC50" s="121"/>
      <c r="MZD50" s="120"/>
      <c r="MZE50" s="121"/>
      <c r="MZF50" s="120"/>
      <c r="MZG50" s="121"/>
      <c r="MZH50" s="120"/>
      <c r="MZI50" s="121"/>
      <c r="MZJ50" s="120"/>
      <c r="MZK50" s="121"/>
      <c r="MZL50" s="120"/>
      <c r="MZM50" s="121"/>
      <c r="MZN50" s="120"/>
      <c r="MZO50" s="121"/>
      <c r="MZP50" s="120"/>
      <c r="MZQ50" s="121"/>
      <c r="MZR50" s="120"/>
      <c r="MZS50" s="121"/>
      <c r="MZT50" s="120"/>
      <c r="MZU50" s="121"/>
      <c r="MZV50" s="120"/>
      <c r="MZW50" s="121"/>
      <c r="MZX50" s="120"/>
      <c r="MZY50" s="121"/>
      <c r="MZZ50" s="120"/>
      <c r="NAA50" s="121"/>
      <c r="NAB50" s="120"/>
      <c r="NAC50" s="121"/>
      <c r="NAD50" s="120"/>
      <c r="NAE50" s="121"/>
      <c r="NAF50" s="120"/>
      <c r="NAG50" s="121"/>
      <c r="NAH50" s="120"/>
      <c r="NAI50" s="121"/>
      <c r="NAJ50" s="120"/>
      <c r="NAK50" s="121"/>
      <c r="NAL50" s="120"/>
      <c r="NAM50" s="121"/>
      <c r="NAN50" s="120"/>
      <c r="NAO50" s="121"/>
      <c r="NAP50" s="120"/>
      <c r="NAQ50" s="121"/>
      <c r="NAR50" s="120"/>
      <c r="NAS50" s="121"/>
      <c r="NAT50" s="120"/>
      <c r="NAU50" s="121"/>
      <c r="NAV50" s="120"/>
      <c r="NAW50" s="121"/>
      <c r="NAX50" s="120"/>
      <c r="NAY50" s="121"/>
      <c r="NAZ50" s="120"/>
      <c r="NBA50" s="121"/>
      <c r="NBB50" s="120"/>
      <c r="NBC50" s="121"/>
      <c r="NBD50" s="120"/>
      <c r="NBE50" s="121"/>
      <c r="NBF50" s="120"/>
      <c r="NBG50" s="121"/>
      <c r="NBH50" s="120"/>
      <c r="NBI50" s="121"/>
      <c r="NBJ50" s="120"/>
      <c r="NBK50" s="121"/>
      <c r="NBL50" s="120"/>
      <c r="NBM50" s="121"/>
      <c r="NBN50" s="120"/>
      <c r="NBO50" s="121"/>
      <c r="NBP50" s="120"/>
      <c r="NBQ50" s="121"/>
      <c r="NBR50" s="120"/>
      <c r="NBS50" s="121"/>
      <c r="NBT50" s="120"/>
      <c r="NBU50" s="121"/>
      <c r="NBV50" s="120"/>
      <c r="NBW50" s="121"/>
      <c r="NBX50" s="120"/>
      <c r="NBY50" s="121"/>
      <c r="NBZ50" s="120"/>
      <c r="NCA50" s="121"/>
      <c r="NCB50" s="120"/>
      <c r="NCC50" s="121"/>
      <c r="NCD50" s="120"/>
      <c r="NCE50" s="121"/>
      <c r="NCF50" s="120"/>
      <c r="NCG50" s="121"/>
      <c r="NCH50" s="120"/>
      <c r="NCI50" s="121"/>
      <c r="NCJ50" s="120"/>
      <c r="NCK50" s="121"/>
      <c r="NCL50" s="120"/>
      <c r="NCM50" s="121"/>
      <c r="NCN50" s="120"/>
      <c r="NCO50" s="121"/>
      <c r="NCP50" s="120"/>
      <c r="NCQ50" s="121"/>
      <c r="NCR50" s="120"/>
      <c r="NCS50" s="121"/>
      <c r="NCT50" s="120"/>
      <c r="NCU50" s="121"/>
      <c r="NCV50" s="120"/>
      <c r="NCW50" s="121"/>
      <c r="NCX50" s="120"/>
      <c r="NCY50" s="121"/>
      <c r="NCZ50" s="120"/>
      <c r="NDA50" s="121"/>
      <c r="NDB50" s="120"/>
      <c r="NDC50" s="121"/>
      <c r="NDD50" s="120"/>
      <c r="NDE50" s="121"/>
      <c r="NDF50" s="120"/>
      <c r="NDG50" s="121"/>
      <c r="NDH50" s="120"/>
      <c r="NDI50" s="121"/>
      <c r="NDJ50" s="120"/>
      <c r="NDK50" s="121"/>
      <c r="NDL50" s="120"/>
      <c r="NDM50" s="121"/>
      <c r="NDN50" s="120"/>
      <c r="NDO50" s="121"/>
      <c r="NDP50" s="120"/>
      <c r="NDQ50" s="121"/>
      <c r="NDR50" s="120"/>
      <c r="NDS50" s="121"/>
      <c r="NDT50" s="120"/>
      <c r="NDU50" s="121"/>
      <c r="NDV50" s="120"/>
      <c r="NDW50" s="121"/>
      <c r="NDX50" s="120"/>
      <c r="NDY50" s="121"/>
      <c r="NDZ50" s="120"/>
      <c r="NEA50" s="121"/>
      <c r="NEB50" s="120"/>
      <c r="NEC50" s="121"/>
      <c r="NED50" s="120"/>
      <c r="NEE50" s="121"/>
      <c r="NEF50" s="120"/>
      <c r="NEG50" s="121"/>
      <c r="NEH50" s="120"/>
      <c r="NEI50" s="121"/>
      <c r="NEJ50" s="120"/>
      <c r="NEK50" s="121"/>
      <c r="NEL50" s="120"/>
      <c r="NEM50" s="121"/>
      <c r="NEN50" s="120"/>
      <c r="NEO50" s="121"/>
      <c r="NEP50" s="120"/>
      <c r="NEQ50" s="121"/>
      <c r="NER50" s="120"/>
      <c r="NES50" s="121"/>
      <c r="NET50" s="120"/>
      <c r="NEU50" s="121"/>
      <c r="NEV50" s="120"/>
      <c r="NEW50" s="121"/>
      <c r="NEX50" s="120"/>
      <c r="NEY50" s="121"/>
      <c r="NEZ50" s="120"/>
      <c r="NFA50" s="121"/>
      <c r="NFB50" s="120"/>
      <c r="NFC50" s="121"/>
      <c r="NFD50" s="120"/>
      <c r="NFE50" s="121"/>
      <c r="NFF50" s="120"/>
      <c r="NFG50" s="121"/>
      <c r="NFH50" s="120"/>
      <c r="NFI50" s="121"/>
      <c r="NFJ50" s="120"/>
      <c r="NFK50" s="121"/>
      <c r="NFL50" s="120"/>
      <c r="NFM50" s="121"/>
      <c r="NFN50" s="120"/>
      <c r="NFO50" s="121"/>
      <c r="NFP50" s="120"/>
      <c r="NFQ50" s="121"/>
      <c r="NFR50" s="120"/>
      <c r="NFS50" s="121"/>
      <c r="NFT50" s="120"/>
      <c r="NFU50" s="121"/>
      <c r="NFV50" s="120"/>
      <c r="NFW50" s="121"/>
      <c r="NFX50" s="120"/>
      <c r="NFY50" s="121"/>
      <c r="NFZ50" s="120"/>
      <c r="NGA50" s="121"/>
      <c r="NGB50" s="120"/>
      <c r="NGC50" s="121"/>
      <c r="NGD50" s="120"/>
      <c r="NGE50" s="121"/>
      <c r="NGF50" s="120"/>
      <c r="NGG50" s="121"/>
      <c r="NGH50" s="120"/>
      <c r="NGI50" s="121"/>
      <c r="NGJ50" s="120"/>
      <c r="NGK50" s="121"/>
      <c r="NGL50" s="120"/>
      <c r="NGM50" s="121"/>
      <c r="NGN50" s="120"/>
      <c r="NGO50" s="121"/>
      <c r="NGP50" s="120"/>
      <c r="NGQ50" s="121"/>
      <c r="NGR50" s="120"/>
      <c r="NGS50" s="121"/>
      <c r="NGT50" s="120"/>
      <c r="NGU50" s="121"/>
      <c r="NGV50" s="120"/>
      <c r="NGW50" s="121"/>
      <c r="NGX50" s="120"/>
      <c r="NGY50" s="121"/>
      <c r="NGZ50" s="120"/>
      <c r="NHA50" s="121"/>
      <c r="NHB50" s="120"/>
      <c r="NHC50" s="121"/>
      <c r="NHD50" s="120"/>
      <c r="NHE50" s="121"/>
      <c r="NHF50" s="120"/>
      <c r="NHG50" s="121"/>
      <c r="NHH50" s="120"/>
      <c r="NHI50" s="121"/>
      <c r="NHJ50" s="120"/>
      <c r="NHK50" s="121"/>
      <c r="NHL50" s="120"/>
      <c r="NHM50" s="121"/>
      <c r="NHN50" s="120"/>
      <c r="NHO50" s="121"/>
      <c r="NHP50" s="120"/>
      <c r="NHQ50" s="121"/>
      <c r="NHR50" s="120"/>
      <c r="NHS50" s="121"/>
      <c r="NHT50" s="120"/>
      <c r="NHU50" s="121"/>
      <c r="NHV50" s="120"/>
      <c r="NHW50" s="121"/>
      <c r="NHX50" s="120"/>
      <c r="NHY50" s="121"/>
      <c r="NHZ50" s="120"/>
      <c r="NIA50" s="121"/>
      <c r="NIB50" s="120"/>
      <c r="NIC50" s="121"/>
      <c r="NID50" s="120"/>
      <c r="NIE50" s="121"/>
      <c r="NIF50" s="120"/>
      <c r="NIG50" s="121"/>
      <c r="NIH50" s="120"/>
      <c r="NII50" s="121"/>
      <c r="NIJ50" s="120"/>
      <c r="NIK50" s="121"/>
      <c r="NIL50" s="120"/>
      <c r="NIM50" s="121"/>
      <c r="NIN50" s="120"/>
      <c r="NIO50" s="121"/>
      <c r="NIP50" s="120"/>
      <c r="NIQ50" s="121"/>
      <c r="NIR50" s="120"/>
      <c r="NIS50" s="121"/>
      <c r="NIT50" s="120"/>
      <c r="NIU50" s="121"/>
      <c r="NIV50" s="120"/>
      <c r="NIW50" s="121"/>
      <c r="NIX50" s="120"/>
      <c r="NIY50" s="121"/>
      <c r="NIZ50" s="120"/>
      <c r="NJA50" s="121"/>
      <c r="NJB50" s="120"/>
      <c r="NJC50" s="121"/>
      <c r="NJD50" s="120"/>
      <c r="NJE50" s="121"/>
      <c r="NJF50" s="120"/>
      <c r="NJG50" s="121"/>
      <c r="NJH50" s="120"/>
      <c r="NJI50" s="121"/>
      <c r="NJJ50" s="120"/>
      <c r="NJK50" s="121"/>
      <c r="NJL50" s="120"/>
      <c r="NJM50" s="121"/>
      <c r="NJN50" s="120"/>
      <c r="NJO50" s="121"/>
      <c r="NJP50" s="120"/>
      <c r="NJQ50" s="121"/>
      <c r="NJR50" s="120"/>
      <c r="NJS50" s="121"/>
      <c r="NJT50" s="120"/>
      <c r="NJU50" s="121"/>
      <c r="NJV50" s="120"/>
      <c r="NJW50" s="121"/>
      <c r="NJX50" s="120"/>
      <c r="NJY50" s="121"/>
      <c r="NJZ50" s="120"/>
      <c r="NKA50" s="121"/>
      <c r="NKB50" s="120"/>
      <c r="NKC50" s="121"/>
      <c r="NKD50" s="120"/>
      <c r="NKE50" s="121"/>
      <c r="NKF50" s="120"/>
      <c r="NKG50" s="121"/>
      <c r="NKH50" s="120"/>
      <c r="NKI50" s="121"/>
      <c r="NKJ50" s="120"/>
      <c r="NKK50" s="121"/>
      <c r="NKL50" s="120"/>
      <c r="NKM50" s="121"/>
      <c r="NKN50" s="120"/>
      <c r="NKO50" s="121"/>
      <c r="NKP50" s="120"/>
      <c r="NKQ50" s="121"/>
      <c r="NKR50" s="120"/>
      <c r="NKS50" s="121"/>
      <c r="NKT50" s="120"/>
      <c r="NKU50" s="121"/>
      <c r="NKV50" s="120"/>
      <c r="NKW50" s="121"/>
      <c r="NKX50" s="120"/>
      <c r="NKY50" s="121"/>
      <c r="NKZ50" s="120"/>
      <c r="NLA50" s="121"/>
      <c r="NLB50" s="120"/>
      <c r="NLC50" s="121"/>
      <c r="NLD50" s="120"/>
      <c r="NLE50" s="121"/>
      <c r="NLF50" s="120"/>
      <c r="NLG50" s="121"/>
      <c r="NLH50" s="120"/>
      <c r="NLI50" s="121"/>
      <c r="NLJ50" s="120"/>
      <c r="NLK50" s="121"/>
      <c r="NLL50" s="120"/>
      <c r="NLM50" s="121"/>
      <c r="NLN50" s="120"/>
      <c r="NLO50" s="121"/>
      <c r="NLP50" s="120"/>
      <c r="NLQ50" s="121"/>
      <c r="NLR50" s="120"/>
      <c r="NLS50" s="121"/>
      <c r="NLT50" s="120"/>
      <c r="NLU50" s="121"/>
      <c r="NLV50" s="120"/>
      <c r="NLW50" s="121"/>
      <c r="NLX50" s="120"/>
      <c r="NLY50" s="121"/>
      <c r="NLZ50" s="120"/>
      <c r="NMA50" s="121"/>
      <c r="NMB50" s="120"/>
      <c r="NMC50" s="121"/>
      <c r="NMD50" s="120"/>
      <c r="NME50" s="121"/>
      <c r="NMF50" s="120"/>
      <c r="NMG50" s="121"/>
      <c r="NMH50" s="120"/>
      <c r="NMI50" s="121"/>
      <c r="NMJ50" s="120"/>
      <c r="NMK50" s="121"/>
      <c r="NML50" s="120"/>
      <c r="NMM50" s="121"/>
      <c r="NMN50" s="120"/>
      <c r="NMO50" s="121"/>
      <c r="NMP50" s="120"/>
      <c r="NMQ50" s="121"/>
      <c r="NMR50" s="120"/>
      <c r="NMS50" s="121"/>
      <c r="NMT50" s="120"/>
      <c r="NMU50" s="121"/>
      <c r="NMV50" s="120"/>
      <c r="NMW50" s="121"/>
      <c r="NMX50" s="120"/>
      <c r="NMY50" s="121"/>
      <c r="NMZ50" s="120"/>
      <c r="NNA50" s="121"/>
      <c r="NNB50" s="120"/>
      <c r="NNC50" s="121"/>
      <c r="NND50" s="120"/>
      <c r="NNE50" s="121"/>
      <c r="NNF50" s="120"/>
      <c r="NNG50" s="121"/>
      <c r="NNH50" s="120"/>
      <c r="NNI50" s="121"/>
      <c r="NNJ50" s="120"/>
      <c r="NNK50" s="121"/>
      <c r="NNL50" s="120"/>
      <c r="NNM50" s="121"/>
      <c r="NNN50" s="120"/>
      <c r="NNO50" s="121"/>
      <c r="NNP50" s="120"/>
      <c r="NNQ50" s="121"/>
      <c r="NNR50" s="120"/>
      <c r="NNS50" s="121"/>
      <c r="NNT50" s="120"/>
      <c r="NNU50" s="121"/>
      <c r="NNV50" s="120"/>
      <c r="NNW50" s="121"/>
      <c r="NNX50" s="120"/>
      <c r="NNY50" s="121"/>
      <c r="NNZ50" s="120"/>
      <c r="NOA50" s="121"/>
      <c r="NOB50" s="120"/>
      <c r="NOC50" s="121"/>
      <c r="NOD50" s="120"/>
      <c r="NOE50" s="121"/>
      <c r="NOF50" s="120"/>
      <c r="NOG50" s="121"/>
      <c r="NOH50" s="120"/>
      <c r="NOI50" s="121"/>
      <c r="NOJ50" s="120"/>
      <c r="NOK50" s="121"/>
      <c r="NOL50" s="120"/>
      <c r="NOM50" s="121"/>
      <c r="NON50" s="120"/>
      <c r="NOO50" s="121"/>
      <c r="NOP50" s="120"/>
      <c r="NOQ50" s="121"/>
      <c r="NOR50" s="120"/>
      <c r="NOS50" s="121"/>
      <c r="NOT50" s="120"/>
      <c r="NOU50" s="121"/>
      <c r="NOV50" s="120"/>
      <c r="NOW50" s="121"/>
      <c r="NOX50" s="120"/>
      <c r="NOY50" s="121"/>
      <c r="NOZ50" s="120"/>
      <c r="NPA50" s="121"/>
      <c r="NPB50" s="120"/>
      <c r="NPC50" s="121"/>
      <c r="NPD50" s="120"/>
      <c r="NPE50" s="121"/>
      <c r="NPF50" s="120"/>
      <c r="NPG50" s="121"/>
      <c r="NPH50" s="120"/>
      <c r="NPI50" s="121"/>
      <c r="NPJ50" s="120"/>
      <c r="NPK50" s="121"/>
      <c r="NPL50" s="120"/>
      <c r="NPM50" s="121"/>
      <c r="NPN50" s="120"/>
      <c r="NPO50" s="121"/>
      <c r="NPP50" s="120"/>
      <c r="NPQ50" s="121"/>
      <c r="NPR50" s="120"/>
      <c r="NPS50" s="121"/>
      <c r="NPT50" s="120"/>
      <c r="NPU50" s="121"/>
      <c r="NPV50" s="120"/>
      <c r="NPW50" s="121"/>
      <c r="NPX50" s="120"/>
      <c r="NPY50" s="121"/>
      <c r="NPZ50" s="120"/>
      <c r="NQA50" s="121"/>
      <c r="NQB50" s="120"/>
      <c r="NQC50" s="121"/>
      <c r="NQD50" s="120"/>
      <c r="NQE50" s="121"/>
      <c r="NQF50" s="120"/>
      <c r="NQG50" s="121"/>
      <c r="NQH50" s="120"/>
      <c r="NQI50" s="121"/>
      <c r="NQJ50" s="120"/>
      <c r="NQK50" s="121"/>
      <c r="NQL50" s="120"/>
      <c r="NQM50" s="121"/>
      <c r="NQN50" s="120"/>
      <c r="NQO50" s="121"/>
      <c r="NQP50" s="120"/>
      <c r="NQQ50" s="121"/>
      <c r="NQR50" s="120"/>
      <c r="NQS50" s="121"/>
      <c r="NQT50" s="120"/>
      <c r="NQU50" s="121"/>
      <c r="NQV50" s="120"/>
      <c r="NQW50" s="121"/>
      <c r="NQX50" s="120"/>
      <c r="NQY50" s="121"/>
      <c r="NQZ50" s="120"/>
      <c r="NRA50" s="121"/>
      <c r="NRB50" s="120"/>
      <c r="NRC50" s="121"/>
      <c r="NRD50" s="120"/>
      <c r="NRE50" s="121"/>
      <c r="NRF50" s="120"/>
      <c r="NRG50" s="121"/>
      <c r="NRH50" s="120"/>
      <c r="NRI50" s="121"/>
      <c r="NRJ50" s="120"/>
      <c r="NRK50" s="121"/>
      <c r="NRL50" s="120"/>
      <c r="NRM50" s="121"/>
      <c r="NRN50" s="120"/>
      <c r="NRO50" s="121"/>
      <c r="NRP50" s="120"/>
      <c r="NRQ50" s="121"/>
      <c r="NRR50" s="120"/>
      <c r="NRS50" s="121"/>
      <c r="NRT50" s="120"/>
      <c r="NRU50" s="121"/>
      <c r="NRV50" s="120"/>
      <c r="NRW50" s="121"/>
      <c r="NRX50" s="120"/>
      <c r="NRY50" s="121"/>
      <c r="NRZ50" s="120"/>
      <c r="NSA50" s="121"/>
      <c r="NSB50" s="120"/>
      <c r="NSC50" s="121"/>
      <c r="NSD50" s="120"/>
      <c r="NSE50" s="121"/>
      <c r="NSF50" s="120"/>
      <c r="NSG50" s="121"/>
      <c r="NSH50" s="120"/>
      <c r="NSI50" s="121"/>
      <c r="NSJ50" s="120"/>
      <c r="NSK50" s="121"/>
      <c r="NSL50" s="120"/>
      <c r="NSM50" s="121"/>
      <c r="NSN50" s="120"/>
      <c r="NSO50" s="121"/>
      <c r="NSP50" s="120"/>
      <c r="NSQ50" s="121"/>
      <c r="NSR50" s="120"/>
      <c r="NSS50" s="121"/>
      <c r="NST50" s="120"/>
      <c r="NSU50" s="121"/>
      <c r="NSV50" s="120"/>
      <c r="NSW50" s="121"/>
      <c r="NSX50" s="120"/>
      <c r="NSY50" s="121"/>
      <c r="NSZ50" s="120"/>
      <c r="NTA50" s="121"/>
      <c r="NTB50" s="120"/>
      <c r="NTC50" s="121"/>
      <c r="NTD50" s="120"/>
      <c r="NTE50" s="121"/>
      <c r="NTF50" s="120"/>
      <c r="NTG50" s="121"/>
      <c r="NTH50" s="120"/>
      <c r="NTI50" s="121"/>
      <c r="NTJ50" s="120"/>
      <c r="NTK50" s="121"/>
      <c r="NTL50" s="120"/>
      <c r="NTM50" s="121"/>
      <c r="NTN50" s="120"/>
      <c r="NTO50" s="121"/>
      <c r="NTP50" s="120"/>
      <c r="NTQ50" s="121"/>
      <c r="NTR50" s="120"/>
      <c r="NTS50" s="121"/>
      <c r="NTT50" s="120"/>
      <c r="NTU50" s="121"/>
      <c r="NTV50" s="120"/>
      <c r="NTW50" s="121"/>
      <c r="NTX50" s="120"/>
      <c r="NTY50" s="121"/>
      <c r="NTZ50" s="120"/>
      <c r="NUA50" s="121"/>
      <c r="NUB50" s="120"/>
      <c r="NUC50" s="121"/>
      <c r="NUD50" s="120"/>
      <c r="NUE50" s="121"/>
      <c r="NUF50" s="120"/>
      <c r="NUG50" s="121"/>
      <c r="NUH50" s="120"/>
      <c r="NUI50" s="121"/>
      <c r="NUJ50" s="120"/>
      <c r="NUK50" s="121"/>
      <c r="NUL50" s="120"/>
      <c r="NUM50" s="121"/>
      <c r="NUN50" s="120"/>
      <c r="NUO50" s="121"/>
      <c r="NUP50" s="120"/>
      <c r="NUQ50" s="121"/>
      <c r="NUR50" s="120"/>
      <c r="NUS50" s="121"/>
      <c r="NUT50" s="120"/>
      <c r="NUU50" s="121"/>
      <c r="NUV50" s="120"/>
      <c r="NUW50" s="121"/>
      <c r="NUX50" s="120"/>
      <c r="NUY50" s="121"/>
      <c r="NUZ50" s="120"/>
      <c r="NVA50" s="121"/>
      <c r="NVB50" s="120"/>
      <c r="NVC50" s="121"/>
      <c r="NVD50" s="120"/>
      <c r="NVE50" s="121"/>
      <c r="NVF50" s="120"/>
      <c r="NVG50" s="121"/>
      <c r="NVH50" s="120"/>
      <c r="NVI50" s="121"/>
      <c r="NVJ50" s="120"/>
      <c r="NVK50" s="121"/>
      <c r="NVL50" s="120"/>
      <c r="NVM50" s="121"/>
      <c r="NVN50" s="120"/>
      <c r="NVO50" s="121"/>
      <c r="NVP50" s="120"/>
      <c r="NVQ50" s="121"/>
      <c r="NVR50" s="120"/>
      <c r="NVS50" s="121"/>
      <c r="NVT50" s="120"/>
      <c r="NVU50" s="121"/>
      <c r="NVV50" s="120"/>
      <c r="NVW50" s="121"/>
      <c r="NVX50" s="120"/>
      <c r="NVY50" s="121"/>
      <c r="NVZ50" s="120"/>
      <c r="NWA50" s="121"/>
      <c r="NWB50" s="120"/>
      <c r="NWC50" s="121"/>
      <c r="NWD50" s="120"/>
      <c r="NWE50" s="121"/>
      <c r="NWF50" s="120"/>
      <c r="NWG50" s="121"/>
      <c r="NWH50" s="120"/>
      <c r="NWI50" s="121"/>
      <c r="NWJ50" s="120"/>
      <c r="NWK50" s="121"/>
      <c r="NWL50" s="120"/>
      <c r="NWM50" s="121"/>
      <c r="NWN50" s="120"/>
      <c r="NWO50" s="121"/>
      <c r="NWP50" s="120"/>
      <c r="NWQ50" s="121"/>
      <c r="NWR50" s="120"/>
      <c r="NWS50" s="121"/>
      <c r="NWT50" s="120"/>
      <c r="NWU50" s="121"/>
      <c r="NWV50" s="120"/>
      <c r="NWW50" s="121"/>
      <c r="NWX50" s="120"/>
      <c r="NWY50" s="121"/>
      <c r="NWZ50" s="120"/>
      <c r="NXA50" s="121"/>
      <c r="NXB50" s="120"/>
      <c r="NXC50" s="121"/>
      <c r="NXD50" s="120"/>
      <c r="NXE50" s="121"/>
      <c r="NXF50" s="120"/>
      <c r="NXG50" s="121"/>
      <c r="NXH50" s="120"/>
      <c r="NXI50" s="121"/>
      <c r="NXJ50" s="120"/>
      <c r="NXK50" s="121"/>
      <c r="NXL50" s="120"/>
      <c r="NXM50" s="121"/>
      <c r="NXN50" s="120"/>
      <c r="NXO50" s="121"/>
      <c r="NXP50" s="120"/>
      <c r="NXQ50" s="121"/>
      <c r="NXR50" s="120"/>
      <c r="NXS50" s="121"/>
      <c r="NXT50" s="120"/>
      <c r="NXU50" s="121"/>
      <c r="NXV50" s="120"/>
      <c r="NXW50" s="121"/>
      <c r="NXX50" s="120"/>
      <c r="NXY50" s="121"/>
      <c r="NXZ50" s="120"/>
      <c r="NYA50" s="121"/>
      <c r="NYB50" s="120"/>
      <c r="NYC50" s="121"/>
      <c r="NYD50" s="120"/>
      <c r="NYE50" s="121"/>
      <c r="NYF50" s="120"/>
      <c r="NYG50" s="121"/>
      <c r="NYH50" s="120"/>
      <c r="NYI50" s="121"/>
      <c r="NYJ50" s="120"/>
      <c r="NYK50" s="121"/>
      <c r="NYL50" s="120"/>
      <c r="NYM50" s="121"/>
      <c r="NYN50" s="120"/>
      <c r="NYO50" s="121"/>
      <c r="NYP50" s="120"/>
      <c r="NYQ50" s="121"/>
      <c r="NYR50" s="120"/>
      <c r="NYS50" s="121"/>
      <c r="NYT50" s="120"/>
      <c r="NYU50" s="121"/>
      <c r="NYV50" s="120"/>
      <c r="NYW50" s="121"/>
      <c r="NYX50" s="120"/>
      <c r="NYY50" s="121"/>
      <c r="NYZ50" s="120"/>
      <c r="NZA50" s="121"/>
      <c r="NZB50" s="120"/>
      <c r="NZC50" s="121"/>
      <c r="NZD50" s="120"/>
      <c r="NZE50" s="121"/>
      <c r="NZF50" s="120"/>
      <c r="NZG50" s="121"/>
      <c r="NZH50" s="120"/>
      <c r="NZI50" s="121"/>
      <c r="NZJ50" s="120"/>
      <c r="NZK50" s="121"/>
      <c r="NZL50" s="120"/>
      <c r="NZM50" s="121"/>
      <c r="NZN50" s="120"/>
      <c r="NZO50" s="121"/>
      <c r="NZP50" s="120"/>
      <c r="NZQ50" s="121"/>
      <c r="NZR50" s="120"/>
      <c r="NZS50" s="121"/>
      <c r="NZT50" s="120"/>
      <c r="NZU50" s="121"/>
      <c r="NZV50" s="120"/>
      <c r="NZW50" s="121"/>
      <c r="NZX50" s="120"/>
      <c r="NZY50" s="121"/>
      <c r="NZZ50" s="120"/>
      <c r="OAA50" s="121"/>
      <c r="OAB50" s="120"/>
      <c r="OAC50" s="121"/>
      <c r="OAD50" s="120"/>
      <c r="OAE50" s="121"/>
      <c r="OAF50" s="120"/>
      <c r="OAG50" s="121"/>
      <c r="OAH50" s="120"/>
      <c r="OAI50" s="121"/>
      <c r="OAJ50" s="120"/>
      <c r="OAK50" s="121"/>
      <c r="OAL50" s="120"/>
      <c r="OAM50" s="121"/>
      <c r="OAN50" s="120"/>
      <c r="OAO50" s="121"/>
      <c r="OAP50" s="120"/>
      <c r="OAQ50" s="121"/>
      <c r="OAR50" s="120"/>
      <c r="OAS50" s="121"/>
      <c r="OAT50" s="120"/>
      <c r="OAU50" s="121"/>
      <c r="OAV50" s="120"/>
      <c r="OAW50" s="121"/>
      <c r="OAX50" s="120"/>
      <c r="OAY50" s="121"/>
      <c r="OAZ50" s="120"/>
      <c r="OBA50" s="121"/>
      <c r="OBB50" s="120"/>
      <c r="OBC50" s="121"/>
      <c r="OBD50" s="120"/>
      <c r="OBE50" s="121"/>
      <c r="OBF50" s="120"/>
      <c r="OBG50" s="121"/>
      <c r="OBH50" s="120"/>
      <c r="OBI50" s="121"/>
      <c r="OBJ50" s="120"/>
      <c r="OBK50" s="121"/>
      <c r="OBL50" s="120"/>
      <c r="OBM50" s="121"/>
      <c r="OBN50" s="120"/>
      <c r="OBO50" s="121"/>
      <c r="OBP50" s="120"/>
      <c r="OBQ50" s="121"/>
      <c r="OBR50" s="120"/>
      <c r="OBS50" s="121"/>
      <c r="OBT50" s="120"/>
      <c r="OBU50" s="121"/>
      <c r="OBV50" s="120"/>
      <c r="OBW50" s="121"/>
      <c r="OBX50" s="120"/>
      <c r="OBY50" s="121"/>
      <c r="OBZ50" s="120"/>
      <c r="OCA50" s="121"/>
      <c r="OCB50" s="120"/>
      <c r="OCC50" s="121"/>
      <c r="OCD50" s="120"/>
      <c r="OCE50" s="121"/>
      <c r="OCF50" s="120"/>
      <c r="OCG50" s="121"/>
      <c r="OCH50" s="120"/>
      <c r="OCI50" s="121"/>
      <c r="OCJ50" s="120"/>
      <c r="OCK50" s="121"/>
      <c r="OCL50" s="120"/>
      <c r="OCM50" s="121"/>
      <c r="OCN50" s="120"/>
      <c r="OCO50" s="121"/>
      <c r="OCP50" s="120"/>
      <c r="OCQ50" s="121"/>
      <c r="OCR50" s="120"/>
      <c r="OCS50" s="121"/>
      <c r="OCT50" s="120"/>
      <c r="OCU50" s="121"/>
      <c r="OCV50" s="120"/>
      <c r="OCW50" s="121"/>
      <c r="OCX50" s="120"/>
      <c r="OCY50" s="121"/>
      <c r="OCZ50" s="120"/>
      <c r="ODA50" s="121"/>
      <c r="ODB50" s="120"/>
      <c r="ODC50" s="121"/>
      <c r="ODD50" s="120"/>
      <c r="ODE50" s="121"/>
      <c r="ODF50" s="120"/>
      <c r="ODG50" s="121"/>
      <c r="ODH50" s="120"/>
      <c r="ODI50" s="121"/>
      <c r="ODJ50" s="120"/>
      <c r="ODK50" s="121"/>
      <c r="ODL50" s="120"/>
      <c r="ODM50" s="121"/>
      <c r="ODN50" s="120"/>
      <c r="ODO50" s="121"/>
      <c r="ODP50" s="120"/>
      <c r="ODQ50" s="121"/>
      <c r="ODR50" s="120"/>
      <c r="ODS50" s="121"/>
      <c r="ODT50" s="120"/>
      <c r="ODU50" s="121"/>
      <c r="ODV50" s="120"/>
      <c r="ODW50" s="121"/>
      <c r="ODX50" s="120"/>
      <c r="ODY50" s="121"/>
      <c r="ODZ50" s="120"/>
      <c r="OEA50" s="121"/>
      <c r="OEB50" s="120"/>
      <c r="OEC50" s="121"/>
      <c r="OED50" s="120"/>
      <c r="OEE50" s="121"/>
      <c r="OEF50" s="120"/>
      <c r="OEG50" s="121"/>
      <c r="OEH50" s="120"/>
      <c r="OEI50" s="121"/>
      <c r="OEJ50" s="120"/>
      <c r="OEK50" s="121"/>
      <c r="OEL50" s="120"/>
      <c r="OEM50" s="121"/>
      <c r="OEN50" s="120"/>
      <c r="OEO50" s="121"/>
      <c r="OEP50" s="120"/>
      <c r="OEQ50" s="121"/>
      <c r="OER50" s="120"/>
      <c r="OES50" s="121"/>
      <c r="OET50" s="120"/>
      <c r="OEU50" s="121"/>
      <c r="OEV50" s="120"/>
      <c r="OEW50" s="121"/>
      <c r="OEX50" s="120"/>
      <c r="OEY50" s="121"/>
      <c r="OEZ50" s="120"/>
      <c r="OFA50" s="121"/>
      <c r="OFB50" s="120"/>
      <c r="OFC50" s="121"/>
      <c r="OFD50" s="120"/>
      <c r="OFE50" s="121"/>
      <c r="OFF50" s="120"/>
      <c r="OFG50" s="121"/>
      <c r="OFH50" s="120"/>
      <c r="OFI50" s="121"/>
      <c r="OFJ50" s="120"/>
      <c r="OFK50" s="121"/>
      <c r="OFL50" s="120"/>
      <c r="OFM50" s="121"/>
      <c r="OFN50" s="120"/>
      <c r="OFO50" s="121"/>
      <c r="OFP50" s="120"/>
      <c r="OFQ50" s="121"/>
      <c r="OFR50" s="120"/>
      <c r="OFS50" s="121"/>
      <c r="OFT50" s="120"/>
      <c r="OFU50" s="121"/>
      <c r="OFV50" s="120"/>
      <c r="OFW50" s="121"/>
      <c r="OFX50" s="120"/>
      <c r="OFY50" s="121"/>
      <c r="OFZ50" s="120"/>
      <c r="OGA50" s="121"/>
      <c r="OGB50" s="120"/>
      <c r="OGC50" s="121"/>
      <c r="OGD50" s="120"/>
      <c r="OGE50" s="121"/>
      <c r="OGF50" s="120"/>
      <c r="OGG50" s="121"/>
      <c r="OGH50" s="120"/>
      <c r="OGI50" s="121"/>
      <c r="OGJ50" s="120"/>
      <c r="OGK50" s="121"/>
      <c r="OGL50" s="120"/>
      <c r="OGM50" s="121"/>
      <c r="OGN50" s="120"/>
      <c r="OGO50" s="121"/>
      <c r="OGP50" s="120"/>
      <c r="OGQ50" s="121"/>
      <c r="OGR50" s="120"/>
      <c r="OGS50" s="121"/>
      <c r="OGT50" s="120"/>
      <c r="OGU50" s="121"/>
      <c r="OGV50" s="120"/>
      <c r="OGW50" s="121"/>
      <c r="OGX50" s="120"/>
      <c r="OGY50" s="121"/>
      <c r="OGZ50" s="120"/>
      <c r="OHA50" s="121"/>
      <c r="OHB50" s="120"/>
      <c r="OHC50" s="121"/>
      <c r="OHD50" s="120"/>
      <c r="OHE50" s="121"/>
      <c r="OHF50" s="120"/>
      <c r="OHG50" s="121"/>
      <c r="OHH50" s="120"/>
      <c r="OHI50" s="121"/>
      <c r="OHJ50" s="120"/>
      <c r="OHK50" s="121"/>
      <c r="OHL50" s="120"/>
      <c r="OHM50" s="121"/>
      <c r="OHN50" s="120"/>
      <c r="OHO50" s="121"/>
      <c r="OHP50" s="120"/>
      <c r="OHQ50" s="121"/>
      <c r="OHR50" s="120"/>
      <c r="OHS50" s="121"/>
      <c r="OHT50" s="120"/>
      <c r="OHU50" s="121"/>
      <c r="OHV50" s="120"/>
      <c r="OHW50" s="121"/>
      <c r="OHX50" s="120"/>
      <c r="OHY50" s="121"/>
      <c r="OHZ50" s="120"/>
      <c r="OIA50" s="121"/>
      <c r="OIB50" s="120"/>
      <c r="OIC50" s="121"/>
      <c r="OID50" s="120"/>
      <c r="OIE50" s="121"/>
      <c r="OIF50" s="120"/>
      <c r="OIG50" s="121"/>
      <c r="OIH50" s="120"/>
      <c r="OII50" s="121"/>
      <c r="OIJ50" s="120"/>
      <c r="OIK50" s="121"/>
      <c r="OIL50" s="120"/>
      <c r="OIM50" s="121"/>
      <c r="OIN50" s="120"/>
      <c r="OIO50" s="121"/>
      <c r="OIP50" s="120"/>
      <c r="OIQ50" s="121"/>
      <c r="OIR50" s="120"/>
      <c r="OIS50" s="121"/>
      <c r="OIT50" s="120"/>
      <c r="OIU50" s="121"/>
      <c r="OIV50" s="120"/>
      <c r="OIW50" s="121"/>
      <c r="OIX50" s="120"/>
      <c r="OIY50" s="121"/>
      <c r="OIZ50" s="120"/>
      <c r="OJA50" s="121"/>
      <c r="OJB50" s="120"/>
      <c r="OJC50" s="121"/>
      <c r="OJD50" s="120"/>
      <c r="OJE50" s="121"/>
      <c r="OJF50" s="120"/>
      <c r="OJG50" s="121"/>
      <c r="OJH50" s="120"/>
      <c r="OJI50" s="121"/>
      <c r="OJJ50" s="120"/>
      <c r="OJK50" s="121"/>
      <c r="OJL50" s="120"/>
      <c r="OJM50" s="121"/>
      <c r="OJN50" s="120"/>
      <c r="OJO50" s="121"/>
      <c r="OJP50" s="120"/>
      <c r="OJQ50" s="121"/>
      <c r="OJR50" s="120"/>
      <c r="OJS50" s="121"/>
      <c r="OJT50" s="120"/>
      <c r="OJU50" s="121"/>
      <c r="OJV50" s="120"/>
      <c r="OJW50" s="121"/>
      <c r="OJX50" s="120"/>
      <c r="OJY50" s="121"/>
      <c r="OJZ50" s="120"/>
      <c r="OKA50" s="121"/>
      <c r="OKB50" s="120"/>
      <c r="OKC50" s="121"/>
      <c r="OKD50" s="120"/>
      <c r="OKE50" s="121"/>
      <c r="OKF50" s="120"/>
      <c r="OKG50" s="121"/>
      <c r="OKH50" s="120"/>
      <c r="OKI50" s="121"/>
      <c r="OKJ50" s="120"/>
      <c r="OKK50" s="121"/>
      <c r="OKL50" s="120"/>
      <c r="OKM50" s="121"/>
      <c r="OKN50" s="120"/>
      <c r="OKO50" s="121"/>
      <c r="OKP50" s="120"/>
      <c r="OKQ50" s="121"/>
      <c r="OKR50" s="120"/>
      <c r="OKS50" s="121"/>
      <c r="OKT50" s="120"/>
      <c r="OKU50" s="121"/>
      <c r="OKV50" s="120"/>
      <c r="OKW50" s="121"/>
      <c r="OKX50" s="120"/>
      <c r="OKY50" s="121"/>
      <c r="OKZ50" s="120"/>
      <c r="OLA50" s="121"/>
      <c r="OLB50" s="120"/>
      <c r="OLC50" s="121"/>
      <c r="OLD50" s="120"/>
      <c r="OLE50" s="121"/>
      <c r="OLF50" s="120"/>
      <c r="OLG50" s="121"/>
      <c r="OLH50" s="120"/>
      <c r="OLI50" s="121"/>
      <c r="OLJ50" s="120"/>
      <c r="OLK50" s="121"/>
      <c r="OLL50" s="120"/>
      <c r="OLM50" s="121"/>
      <c r="OLN50" s="120"/>
      <c r="OLO50" s="121"/>
      <c r="OLP50" s="120"/>
      <c r="OLQ50" s="121"/>
      <c r="OLR50" s="120"/>
      <c r="OLS50" s="121"/>
      <c r="OLT50" s="120"/>
      <c r="OLU50" s="121"/>
      <c r="OLV50" s="120"/>
      <c r="OLW50" s="121"/>
      <c r="OLX50" s="120"/>
      <c r="OLY50" s="121"/>
      <c r="OLZ50" s="120"/>
      <c r="OMA50" s="121"/>
      <c r="OMB50" s="120"/>
      <c r="OMC50" s="121"/>
      <c r="OMD50" s="120"/>
      <c r="OME50" s="121"/>
      <c r="OMF50" s="120"/>
      <c r="OMG50" s="121"/>
      <c r="OMH50" s="120"/>
      <c r="OMI50" s="121"/>
      <c r="OMJ50" s="120"/>
      <c r="OMK50" s="121"/>
      <c r="OML50" s="120"/>
      <c r="OMM50" s="121"/>
      <c r="OMN50" s="120"/>
      <c r="OMO50" s="121"/>
      <c r="OMP50" s="120"/>
      <c r="OMQ50" s="121"/>
      <c r="OMR50" s="120"/>
      <c r="OMS50" s="121"/>
      <c r="OMT50" s="120"/>
      <c r="OMU50" s="121"/>
      <c r="OMV50" s="120"/>
      <c r="OMW50" s="121"/>
      <c r="OMX50" s="120"/>
      <c r="OMY50" s="121"/>
      <c r="OMZ50" s="120"/>
      <c r="ONA50" s="121"/>
      <c r="ONB50" s="120"/>
      <c r="ONC50" s="121"/>
      <c r="OND50" s="120"/>
      <c r="ONE50" s="121"/>
      <c r="ONF50" s="120"/>
      <c r="ONG50" s="121"/>
      <c r="ONH50" s="120"/>
      <c r="ONI50" s="121"/>
      <c r="ONJ50" s="120"/>
      <c r="ONK50" s="121"/>
      <c r="ONL50" s="120"/>
      <c r="ONM50" s="121"/>
      <c r="ONN50" s="120"/>
      <c r="ONO50" s="121"/>
      <c r="ONP50" s="120"/>
      <c r="ONQ50" s="121"/>
      <c r="ONR50" s="120"/>
      <c r="ONS50" s="121"/>
      <c r="ONT50" s="120"/>
      <c r="ONU50" s="121"/>
      <c r="ONV50" s="120"/>
      <c r="ONW50" s="121"/>
      <c r="ONX50" s="120"/>
      <c r="ONY50" s="121"/>
      <c r="ONZ50" s="120"/>
      <c r="OOA50" s="121"/>
      <c r="OOB50" s="120"/>
      <c r="OOC50" s="121"/>
      <c r="OOD50" s="120"/>
      <c r="OOE50" s="121"/>
      <c r="OOF50" s="120"/>
      <c r="OOG50" s="121"/>
      <c r="OOH50" s="120"/>
      <c r="OOI50" s="121"/>
      <c r="OOJ50" s="120"/>
      <c r="OOK50" s="121"/>
      <c r="OOL50" s="120"/>
      <c r="OOM50" s="121"/>
      <c r="OON50" s="120"/>
      <c r="OOO50" s="121"/>
      <c r="OOP50" s="120"/>
      <c r="OOQ50" s="121"/>
      <c r="OOR50" s="120"/>
      <c r="OOS50" s="121"/>
      <c r="OOT50" s="120"/>
      <c r="OOU50" s="121"/>
      <c r="OOV50" s="120"/>
      <c r="OOW50" s="121"/>
      <c r="OOX50" s="120"/>
      <c r="OOY50" s="121"/>
      <c r="OOZ50" s="120"/>
      <c r="OPA50" s="121"/>
      <c r="OPB50" s="120"/>
      <c r="OPC50" s="121"/>
      <c r="OPD50" s="120"/>
      <c r="OPE50" s="121"/>
      <c r="OPF50" s="120"/>
      <c r="OPG50" s="121"/>
      <c r="OPH50" s="120"/>
      <c r="OPI50" s="121"/>
      <c r="OPJ50" s="120"/>
      <c r="OPK50" s="121"/>
      <c r="OPL50" s="120"/>
      <c r="OPM50" s="121"/>
      <c r="OPN50" s="120"/>
      <c r="OPO50" s="121"/>
      <c r="OPP50" s="120"/>
      <c r="OPQ50" s="121"/>
      <c r="OPR50" s="120"/>
      <c r="OPS50" s="121"/>
      <c r="OPT50" s="120"/>
      <c r="OPU50" s="121"/>
      <c r="OPV50" s="120"/>
      <c r="OPW50" s="121"/>
      <c r="OPX50" s="120"/>
      <c r="OPY50" s="121"/>
      <c r="OPZ50" s="120"/>
      <c r="OQA50" s="121"/>
      <c r="OQB50" s="120"/>
      <c r="OQC50" s="121"/>
      <c r="OQD50" s="120"/>
      <c r="OQE50" s="121"/>
      <c r="OQF50" s="120"/>
      <c r="OQG50" s="121"/>
      <c r="OQH50" s="120"/>
      <c r="OQI50" s="121"/>
      <c r="OQJ50" s="120"/>
      <c r="OQK50" s="121"/>
      <c r="OQL50" s="120"/>
      <c r="OQM50" s="121"/>
      <c r="OQN50" s="120"/>
      <c r="OQO50" s="121"/>
      <c r="OQP50" s="120"/>
      <c r="OQQ50" s="121"/>
      <c r="OQR50" s="120"/>
      <c r="OQS50" s="121"/>
      <c r="OQT50" s="120"/>
      <c r="OQU50" s="121"/>
      <c r="OQV50" s="120"/>
      <c r="OQW50" s="121"/>
      <c r="OQX50" s="120"/>
      <c r="OQY50" s="121"/>
      <c r="OQZ50" s="120"/>
      <c r="ORA50" s="121"/>
      <c r="ORB50" s="120"/>
      <c r="ORC50" s="121"/>
      <c r="ORD50" s="120"/>
      <c r="ORE50" s="121"/>
      <c r="ORF50" s="120"/>
      <c r="ORG50" s="121"/>
      <c r="ORH50" s="120"/>
      <c r="ORI50" s="121"/>
      <c r="ORJ50" s="120"/>
      <c r="ORK50" s="121"/>
      <c r="ORL50" s="120"/>
      <c r="ORM50" s="121"/>
      <c r="ORN50" s="120"/>
      <c r="ORO50" s="121"/>
      <c r="ORP50" s="120"/>
      <c r="ORQ50" s="121"/>
      <c r="ORR50" s="120"/>
      <c r="ORS50" s="121"/>
      <c r="ORT50" s="120"/>
      <c r="ORU50" s="121"/>
      <c r="ORV50" s="120"/>
      <c r="ORW50" s="121"/>
      <c r="ORX50" s="120"/>
      <c r="ORY50" s="121"/>
      <c r="ORZ50" s="120"/>
      <c r="OSA50" s="121"/>
      <c r="OSB50" s="120"/>
      <c r="OSC50" s="121"/>
      <c r="OSD50" s="120"/>
      <c r="OSE50" s="121"/>
      <c r="OSF50" s="120"/>
      <c r="OSG50" s="121"/>
      <c r="OSH50" s="120"/>
      <c r="OSI50" s="121"/>
      <c r="OSJ50" s="120"/>
      <c r="OSK50" s="121"/>
      <c r="OSL50" s="120"/>
      <c r="OSM50" s="121"/>
      <c r="OSN50" s="120"/>
      <c r="OSO50" s="121"/>
      <c r="OSP50" s="120"/>
      <c r="OSQ50" s="121"/>
      <c r="OSR50" s="120"/>
      <c r="OSS50" s="121"/>
      <c r="OST50" s="120"/>
      <c r="OSU50" s="121"/>
      <c r="OSV50" s="120"/>
      <c r="OSW50" s="121"/>
      <c r="OSX50" s="120"/>
      <c r="OSY50" s="121"/>
      <c r="OSZ50" s="120"/>
      <c r="OTA50" s="121"/>
      <c r="OTB50" s="120"/>
      <c r="OTC50" s="121"/>
      <c r="OTD50" s="120"/>
      <c r="OTE50" s="121"/>
      <c r="OTF50" s="120"/>
      <c r="OTG50" s="121"/>
      <c r="OTH50" s="120"/>
      <c r="OTI50" s="121"/>
      <c r="OTJ50" s="120"/>
      <c r="OTK50" s="121"/>
      <c r="OTL50" s="120"/>
      <c r="OTM50" s="121"/>
      <c r="OTN50" s="120"/>
      <c r="OTO50" s="121"/>
      <c r="OTP50" s="120"/>
      <c r="OTQ50" s="121"/>
      <c r="OTR50" s="120"/>
      <c r="OTS50" s="121"/>
      <c r="OTT50" s="120"/>
      <c r="OTU50" s="121"/>
      <c r="OTV50" s="120"/>
      <c r="OTW50" s="121"/>
      <c r="OTX50" s="120"/>
      <c r="OTY50" s="121"/>
      <c r="OTZ50" s="120"/>
      <c r="OUA50" s="121"/>
      <c r="OUB50" s="120"/>
      <c r="OUC50" s="121"/>
      <c r="OUD50" s="120"/>
      <c r="OUE50" s="121"/>
      <c r="OUF50" s="120"/>
      <c r="OUG50" s="121"/>
      <c r="OUH50" s="120"/>
      <c r="OUI50" s="121"/>
      <c r="OUJ50" s="120"/>
      <c r="OUK50" s="121"/>
      <c r="OUL50" s="120"/>
      <c r="OUM50" s="121"/>
      <c r="OUN50" s="120"/>
      <c r="OUO50" s="121"/>
      <c r="OUP50" s="120"/>
      <c r="OUQ50" s="121"/>
      <c r="OUR50" s="120"/>
      <c r="OUS50" s="121"/>
      <c r="OUT50" s="120"/>
      <c r="OUU50" s="121"/>
      <c r="OUV50" s="120"/>
      <c r="OUW50" s="121"/>
      <c r="OUX50" s="120"/>
      <c r="OUY50" s="121"/>
      <c r="OUZ50" s="120"/>
      <c r="OVA50" s="121"/>
      <c r="OVB50" s="120"/>
      <c r="OVC50" s="121"/>
      <c r="OVD50" s="120"/>
      <c r="OVE50" s="121"/>
      <c r="OVF50" s="120"/>
      <c r="OVG50" s="121"/>
      <c r="OVH50" s="120"/>
      <c r="OVI50" s="121"/>
      <c r="OVJ50" s="120"/>
      <c r="OVK50" s="121"/>
      <c r="OVL50" s="120"/>
      <c r="OVM50" s="121"/>
      <c r="OVN50" s="120"/>
      <c r="OVO50" s="121"/>
      <c r="OVP50" s="120"/>
      <c r="OVQ50" s="121"/>
      <c r="OVR50" s="120"/>
      <c r="OVS50" s="121"/>
      <c r="OVT50" s="120"/>
      <c r="OVU50" s="121"/>
      <c r="OVV50" s="120"/>
      <c r="OVW50" s="121"/>
      <c r="OVX50" s="120"/>
      <c r="OVY50" s="121"/>
      <c r="OVZ50" s="120"/>
      <c r="OWA50" s="121"/>
      <c r="OWB50" s="120"/>
      <c r="OWC50" s="121"/>
      <c r="OWD50" s="120"/>
      <c r="OWE50" s="121"/>
      <c r="OWF50" s="120"/>
      <c r="OWG50" s="121"/>
      <c r="OWH50" s="120"/>
      <c r="OWI50" s="121"/>
      <c r="OWJ50" s="120"/>
      <c r="OWK50" s="121"/>
      <c r="OWL50" s="120"/>
      <c r="OWM50" s="121"/>
      <c r="OWN50" s="120"/>
      <c r="OWO50" s="121"/>
      <c r="OWP50" s="120"/>
      <c r="OWQ50" s="121"/>
      <c r="OWR50" s="120"/>
      <c r="OWS50" s="121"/>
      <c r="OWT50" s="120"/>
      <c r="OWU50" s="121"/>
      <c r="OWV50" s="120"/>
      <c r="OWW50" s="121"/>
      <c r="OWX50" s="120"/>
      <c r="OWY50" s="121"/>
      <c r="OWZ50" s="120"/>
      <c r="OXA50" s="121"/>
      <c r="OXB50" s="120"/>
      <c r="OXC50" s="121"/>
      <c r="OXD50" s="120"/>
      <c r="OXE50" s="121"/>
      <c r="OXF50" s="120"/>
      <c r="OXG50" s="121"/>
      <c r="OXH50" s="120"/>
      <c r="OXI50" s="121"/>
      <c r="OXJ50" s="120"/>
      <c r="OXK50" s="121"/>
      <c r="OXL50" s="120"/>
      <c r="OXM50" s="121"/>
      <c r="OXN50" s="120"/>
      <c r="OXO50" s="121"/>
      <c r="OXP50" s="120"/>
      <c r="OXQ50" s="121"/>
      <c r="OXR50" s="120"/>
      <c r="OXS50" s="121"/>
      <c r="OXT50" s="120"/>
      <c r="OXU50" s="121"/>
      <c r="OXV50" s="120"/>
      <c r="OXW50" s="121"/>
      <c r="OXX50" s="120"/>
      <c r="OXY50" s="121"/>
      <c r="OXZ50" s="120"/>
      <c r="OYA50" s="121"/>
      <c r="OYB50" s="120"/>
      <c r="OYC50" s="121"/>
      <c r="OYD50" s="120"/>
      <c r="OYE50" s="121"/>
      <c r="OYF50" s="120"/>
      <c r="OYG50" s="121"/>
      <c r="OYH50" s="120"/>
      <c r="OYI50" s="121"/>
      <c r="OYJ50" s="120"/>
      <c r="OYK50" s="121"/>
      <c r="OYL50" s="120"/>
      <c r="OYM50" s="121"/>
      <c r="OYN50" s="120"/>
      <c r="OYO50" s="121"/>
      <c r="OYP50" s="120"/>
      <c r="OYQ50" s="121"/>
      <c r="OYR50" s="120"/>
      <c r="OYS50" s="121"/>
      <c r="OYT50" s="120"/>
      <c r="OYU50" s="121"/>
      <c r="OYV50" s="120"/>
      <c r="OYW50" s="121"/>
      <c r="OYX50" s="120"/>
      <c r="OYY50" s="121"/>
      <c r="OYZ50" s="120"/>
      <c r="OZA50" s="121"/>
      <c r="OZB50" s="120"/>
      <c r="OZC50" s="121"/>
      <c r="OZD50" s="120"/>
      <c r="OZE50" s="121"/>
      <c r="OZF50" s="120"/>
      <c r="OZG50" s="121"/>
      <c r="OZH50" s="120"/>
      <c r="OZI50" s="121"/>
      <c r="OZJ50" s="120"/>
      <c r="OZK50" s="121"/>
      <c r="OZL50" s="120"/>
      <c r="OZM50" s="121"/>
      <c r="OZN50" s="120"/>
      <c r="OZO50" s="121"/>
      <c r="OZP50" s="120"/>
      <c r="OZQ50" s="121"/>
      <c r="OZR50" s="120"/>
      <c r="OZS50" s="121"/>
      <c r="OZT50" s="120"/>
      <c r="OZU50" s="121"/>
      <c r="OZV50" s="120"/>
      <c r="OZW50" s="121"/>
      <c r="OZX50" s="120"/>
      <c r="OZY50" s="121"/>
      <c r="OZZ50" s="120"/>
      <c r="PAA50" s="121"/>
      <c r="PAB50" s="120"/>
      <c r="PAC50" s="121"/>
      <c r="PAD50" s="120"/>
      <c r="PAE50" s="121"/>
      <c r="PAF50" s="120"/>
      <c r="PAG50" s="121"/>
      <c r="PAH50" s="120"/>
      <c r="PAI50" s="121"/>
      <c r="PAJ50" s="120"/>
      <c r="PAK50" s="121"/>
      <c r="PAL50" s="120"/>
      <c r="PAM50" s="121"/>
      <c r="PAN50" s="120"/>
      <c r="PAO50" s="121"/>
      <c r="PAP50" s="120"/>
      <c r="PAQ50" s="121"/>
      <c r="PAR50" s="120"/>
      <c r="PAS50" s="121"/>
      <c r="PAT50" s="120"/>
      <c r="PAU50" s="121"/>
      <c r="PAV50" s="120"/>
      <c r="PAW50" s="121"/>
      <c r="PAX50" s="120"/>
      <c r="PAY50" s="121"/>
      <c r="PAZ50" s="120"/>
      <c r="PBA50" s="121"/>
      <c r="PBB50" s="120"/>
      <c r="PBC50" s="121"/>
      <c r="PBD50" s="120"/>
      <c r="PBE50" s="121"/>
      <c r="PBF50" s="120"/>
      <c r="PBG50" s="121"/>
      <c r="PBH50" s="120"/>
      <c r="PBI50" s="121"/>
      <c r="PBJ50" s="120"/>
      <c r="PBK50" s="121"/>
      <c r="PBL50" s="120"/>
      <c r="PBM50" s="121"/>
      <c r="PBN50" s="120"/>
      <c r="PBO50" s="121"/>
      <c r="PBP50" s="120"/>
      <c r="PBQ50" s="121"/>
      <c r="PBR50" s="120"/>
      <c r="PBS50" s="121"/>
      <c r="PBT50" s="120"/>
      <c r="PBU50" s="121"/>
      <c r="PBV50" s="120"/>
      <c r="PBW50" s="121"/>
      <c r="PBX50" s="120"/>
      <c r="PBY50" s="121"/>
      <c r="PBZ50" s="120"/>
      <c r="PCA50" s="121"/>
      <c r="PCB50" s="120"/>
      <c r="PCC50" s="121"/>
      <c r="PCD50" s="120"/>
      <c r="PCE50" s="121"/>
      <c r="PCF50" s="120"/>
      <c r="PCG50" s="121"/>
      <c r="PCH50" s="120"/>
      <c r="PCI50" s="121"/>
      <c r="PCJ50" s="120"/>
      <c r="PCK50" s="121"/>
      <c r="PCL50" s="120"/>
      <c r="PCM50" s="121"/>
      <c r="PCN50" s="120"/>
      <c r="PCO50" s="121"/>
      <c r="PCP50" s="120"/>
      <c r="PCQ50" s="121"/>
      <c r="PCR50" s="120"/>
      <c r="PCS50" s="121"/>
      <c r="PCT50" s="120"/>
      <c r="PCU50" s="121"/>
      <c r="PCV50" s="120"/>
      <c r="PCW50" s="121"/>
      <c r="PCX50" s="120"/>
      <c r="PCY50" s="121"/>
      <c r="PCZ50" s="120"/>
      <c r="PDA50" s="121"/>
      <c r="PDB50" s="120"/>
      <c r="PDC50" s="121"/>
      <c r="PDD50" s="120"/>
      <c r="PDE50" s="121"/>
      <c r="PDF50" s="120"/>
      <c r="PDG50" s="121"/>
      <c r="PDH50" s="120"/>
      <c r="PDI50" s="121"/>
      <c r="PDJ50" s="120"/>
      <c r="PDK50" s="121"/>
      <c r="PDL50" s="120"/>
      <c r="PDM50" s="121"/>
      <c r="PDN50" s="120"/>
      <c r="PDO50" s="121"/>
      <c r="PDP50" s="120"/>
      <c r="PDQ50" s="121"/>
      <c r="PDR50" s="120"/>
      <c r="PDS50" s="121"/>
      <c r="PDT50" s="120"/>
      <c r="PDU50" s="121"/>
      <c r="PDV50" s="120"/>
      <c r="PDW50" s="121"/>
      <c r="PDX50" s="120"/>
      <c r="PDY50" s="121"/>
      <c r="PDZ50" s="120"/>
      <c r="PEA50" s="121"/>
      <c r="PEB50" s="120"/>
      <c r="PEC50" s="121"/>
      <c r="PED50" s="120"/>
      <c r="PEE50" s="121"/>
      <c r="PEF50" s="120"/>
      <c r="PEG50" s="121"/>
      <c r="PEH50" s="120"/>
      <c r="PEI50" s="121"/>
      <c r="PEJ50" s="120"/>
      <c r="PEK50" s="121"/>
      <c r="PEL50" s="120"/>
      <c r="PEM50" s="121"/>
      <c r="PEN50" s="120"/>
      <c r="PEO50" s="121"/>
      <c r="PEP50" s="120"/>
      <c r="PEQ50" s="121"/>
      <c r="PER50" s="120"/>
      <c r="PES50" s="121"/>
      <c r="PET50" s="120"/>
      <c r="PEU50" s="121"/>
      <c r="PEV50" s="120"/>
      <c r="PEW50" s="121"/>
      <c r="PEX50" s="120"/>
      <c r="PEY50" s="121"/>
      <c r="PEZ50" s="120"/>
      <c r="PFA50" s="121"/>
      <c r="PFB50" s="120"/>
      <c r="PFC50" s="121"/>
      <c r="PFD50" s="120"/>
      <c r="PFE50" s="121"/>
      <c r="PFF50" s="120"/>
      <c r="PFG50" s="121"/>
      <c r="PFH50" s="120"/>
      <c r="PFI50" s="121"/>
      <c r="PFJ50" s="120"/>
      <c r="PFK50" s="121"/>
      <c r="PFL50" s="120"/>
      <c r="PFM50" s="121"/>
      <c r="PFN50" s="120"/>
      <c r="PFO50" s="121"/>
      <c r="PFP50" s="120"/>
      <c r="PFQ50" s="121"/>
      <c r="PFR50" s="120"/>
      <c r="PFS50" s="121"/>
      <c r="PFT50" s="120"/>
      <c r="PFU50" s="121"/>
      <c r="PFV50" s="120"/>
      <c r="PFW50" s="121"/>
      <c r="PFX50" s="120"/>
      <c r="PFY50" s="121"/>
      <c r="PFZ50" s="120"/>
      <c r="PGA50" s="121"/>
      <c r="PGB50" s="120"/>
      <c r="PGC50" s="121"/>
      <c r="PGD50" s="120"/>
      <c r="PGE50" s="121"/>
      <c r="PGF50" s="120"/>
      <c r="PGG50" s="121"/>
      <c r="PGH50" s="120"/>
      <c r="PGI50" s="121"/>
      <c r="PGJ50" s="120"/>
      <c r="PGK50" s="121"/>
      <c r="PGL50" s="120"/>
      <c r="PGM50" s="121"/>
      <c r="PGN50" s="120"/>
      <c r="PGO50" s="121"/>
      <c r="PGP50" s="120"/>
      <c r="PGQ50" s="121"/>
      <c r="PGR50" s="120"/>
      <c r="PGS50" s="121"/>
      <c r="PGT50" s="120"/>
      <c r="PGU50" s="121"/>
      <c r="PGV50" s="120"/>
      <c r="PGW50" s="121"/>
      <c r="PGX50" s="120"/>
      <c r="PGY50" s="121"/>
      <c r="PGZ50" s="120"/>
      <c r="PHA50" s="121"/>
      <c r="PHB50" s="120"/>
      <c r="PHC50" s="121"/>
      <c r="PHD50" s="120"/>
      <c r="PHE50" s="121"/>
      <c r="PHF50" s="120"/>
      <c r="PHG50" s="121"/>
      <c r="PHH50" s="120"/>
      <c r="PHI50" s="121"/>
      <c r="PHJ50" s="120"/>
      <c r="PHK50" s="121"/>
      <c r="PHL50" s="120"/>
      <c r="PHM50" s="121"/>
      <c r="PHN50" s="120"/>
      <c r="PHO50" s="121"/>
      <c r="PHP50" s="120"/>
      <c r="PHQ50" s="121"/>
      <c r="PHR50" s="120"/>
      <c r="PHS50" s="121"/>
      <c r="PHT50" s="120"/>
      <c r="PHU50" s="121"/>
      <c r="PHV50" s="120"/>
      <c r="PHW50" s="121"/>
      <c r="PHX50" s="120"/>
      <c r="PHY50" s="121"/>
      <c r="PHZ50" s="120"/>
      <c r="PIA50" s="121"/>
      <c r="PIB50" s="120"/>
      <c r="PIC50" s="121"/>
      <c r="PID50" s="120"/>
      <c r="PIE50" s="121"/>
      <c r="PIF50" s="120"/>
      <c r="PIG50" s="121"/>
      <c r="PIH50" s="120"/>
      <c r="PII50" s="121"/>
      <c r="PIJ50" s="120"/>
      <c r="PIK50" s="121"/>
      <c r="PIL50" s="120"/>
      <c r="PIM50" s="121"/>
      <c r="PIN50" s="120"/>
      <c r="PIO50" s="121"/>
      <c r="PIP50" s="120"/>
      <c r="PIQ50" s="121"/>
      <c r="PIR50" s="120"/>
      <c r="PIS50" s="121"/>
      <c r="PIT50" s="120"/>
      <c r="PIU50" s="121"/>
      <c r="PIV50" s="120"/>
      <c r="PIW50" s="121"/>
      <c r="PIX50" s="120"/>
      <c r="PIY50" s="121"/>
      <c r="PIZ50" s="120"/>
      <c r="PJA50" s="121"/>
      <c r="PJB50" s="120"/>
      <c r="PJC50" s="121"/>
      <c r="PJD50" s="120"/>
      <c r="PJE50" s="121"/>
      <c r="PJF50" s="120"/>
      <c r="PJG50" s="121"/>
      <c r="PJH50" s="120"/>
      <c r="PJI50" s="121"/>
      <c r="PJJ50" s="120"/>
      <c r="PJK50" s="121"/>
      <c r="PJL50" s="120"/>
      <c r="PJM50" s="121"/>
      <c r="PJN50" s="120"/>
      <c r="PJO50" s="121"/>
      <c r="PJP50" s="120"/>
      <c r="PJQ50" s="121"/>
      <c r="PJR50" s="120"/>
      <c r="PJS50" s="121"/>
      <c r="PJT50" s="120"/>
      <c r="PJU50" s="121"/>
      <c r="PJV50" s="120"/>
      <c r="PJW50" s="121"/>
      <c r="PJX50" s="120"/>
      <c r="PJY50" s="121"/>
      <c r="PJZ50" s="120"/>
      <c r="PKA50" s="121"/>
      <c r="PKB50" s="120"/>
      <c r="PKC50" s="121"/>
      <c r="PKD50" s="120"/>
      <c r="PKE50" s="121"/>
      <c r="PKF50" s="120"/>
      <c r="PKG50" s="121"/>
      <c r="PKH50" s="120"/>
      <c r="PKI50" s="121"/>
      <c r="PKJ50" s="120"/>
      <c r="PKK50" s="121"/>
      <c r="PKL50" s="120"/>
      <c r="PKM50" s="121"/>
      <c r="PKN50" s="120"/>
      <c r="PKO50" s="121"/>
      <c r="PKP50" s="120"/>
      <c r="PKQ50" s="121"/>
      <c r="PKR50" s="120"/>
      <c r="PKS50" s="121"/>
      <c r="PKT50" s="120"/>
      <c r="PKU50" s="121"/>
      <c r="PKV50" s="120"/>
      <c r="PKW50" s="121"/>
      <c r="PKX50" s="120"/>
      <c r="PKY50" s="121"/>
      <c r="PKZ50" s="120"/>
      <c r="PLA50" s="121"/>
      <c r="PLB50" s="120"/>
      <c r="PLC50" s="121"/>
      <c r="PLD50" s="120"/>
      <c r="PLE50" s="121"/>
      <c r="PLF50" s="120"/>
      <c r="PLG50" s="121"/>
      <c r="PLH50" s="120"/>
      <c r="PLI50" s="121"/>
      <c r="PLJ50" s="120"/>
      <c r="PLK50" s="121"/>
      <c r="PLL50" s="120"/>
      <c r="PLM50" s="121"/>
      <c r="PLN50" s="120"/>
      <c r="PLO50" s="121"/>
      <c r="PLP50" s="120"/>
      <c r="PLQ50" s="121"/>
      <c r="PLR50" s="120"/>
      <c r="PLS50" s="121"/>
      <c r="PLT50" s="120"/>
      <c r="PLU50" s="121"/>
      <c r="PLV50" s="120"/>
      <c r="PLW50" s="121"/>
      <c r="PLX50" s="120"/>
      <c r="PLY50" s="121"/>
      <c r="PLZ50" s="120"/>
      <c r="PMA50" s="121"/>
      <c r="PMB50" s="120"/>
      <c r="PMC50" s="121"/>
      <c r="PMD50" s="120"/>
      <c r="PME50" s="121"/>
      <c r="PMF50" s="120"/>
      <c r="PMG50" s="121"/>
      <c r="PMH50" s="120"/>
      <c r="PMI50" s="121"/>
      <c r="PMJ50" s="120"/>
      <c r="PMK50" s="121"/>
      <c r="PML50" s="120"/>
      <c r="PMM50" s="121"/>
      <c r="PMN50" s="120"/>
      <c r="PMO50" s="121"/>
      <c r="PMP50" s="120"/>
      <c r="PMQ50" s="121"/>
      <c r="PMR50" s="120"/>
      <c r="PMS50" s="121"/>
      <c r="PMT50" s="120"/>
      <c r="PMU50" s="121"/>
      <c r="PMV50" s="120"/>
      <c r="PMW50" s="121"/>
      <c r="PMX50" s="120"/>
      <c r="PMY50" s="121"/>
      <c r="PMZ50" s="120"/>
      <c r="PNA50" s="121"/>
      <c r="PNB50" s="120"/>
      <c r="PNC50" s="121"/>
      <c r="PND50" s="120"/>
      <c r="PNE50" s="121"/>
      <c r="PNF50" s="120"/>
      <c r="PNG50" s="121"/>
      <c r="PNH50" s="120"/>
      <c r="PNI50" s="121"/>
      <c r="PNJ50" s="120"/>
      <c r="PNK50" s="121"/>
      <c r="PNL50" s="120"/>
      <c r="PNM50" s="121"/>
      <c r="PNN50" s="120"/>
      <c r="PNO50" s="121"/>
      <c r="PNP50" s="120"/>
      <c r="PNQ50" s="121"/>
      <c r="PNR50" s="120"/>
      <c r="PNS50" s="121"/>
      <c r="PNT50" s="120"/>
      <c r="PNU50" s="121"/>
      <c r="PNV50" s="120"/>
      <c r="PNW50" s="121"/>
      <c r="PNX50" s="120"/>
      <c r="PNY50" s="121"/>
      <c r="PNZ50" s="120"/>
      <c r="POA50" s="121"/>
      <c r="POB50" s="120"/>
      <c r="POC50" s="121"/>
      <c r="POD50" s="120"/>
      <c r="POE50" s="121"/>
      <c r="POF50" s="120"/>
      <c r="POG50" s="121"/>
      <c r="POH50" s="120"/>
      <c r="POI50" s="121"/>
      <c r="POJ50" s="120"/>
      <c r="POK50" s="121"/>
      <c r="POL50" s="120"/>
      <c r="POM50" s="121"/>
      <c r="PON50" s="120"/>
      <c r="POO50" s="121"/>
      <c r="POP50" s="120"/>
      <c r="POQ50" s="121"/>
      <c r="POR50" s="120"/>
      <c r="POS50" s="121"/>
      <c r="POT50" s="120"/>
      <c r="POU50" s="121"/>
      <c r="POV50" s="120"/>
      <c r="POW50" s="121"/>
      <c r="POX50" s="120"/>
      <c r="POY50" s="121"/>
      <c r="POZ50" s="120"/>
      <c r="PPA50" s="121"/>
      <c r="PPB50" s="120"/>
      <c r="PPC50" s="121"/>
      <c r="PPD50" s="120"/>
      <c r="PPE50" s="121"/>
      <c r="PPF50" s="120"/>
      <c r="PPG50" s="121"/>
      <c r="PPH50" s="120"/>
      <c r="PPI50" s="121"/>
      <c r="PPJ50" s="120"/>
      <c r="PPK50" s="121"/>
      <c r="PPL50" s="120"/>
      <c r="PPM50" s="121"/>
      <c r="PPN50" s="120"/>
      <c r="PPO50" s="121"/>
      <c r="PPP50" s="120"/>
      <c r="PPQ50" s="121"/>
      <c r="PPR50" s="120"/>
      <c r="PPS50" s="121"/>
      <c r="PPT50" s="120"/>
      <c r="PPU50" s="121"/>
      <c r="PPV50" s="120"/>
      <c r="PPW50" s="121"/>
      <c r="PPX50" s="120"/>
      <c r="PPY50" s="121"/>
      <c r="PPZ50" s="120"/>
      <c r="PQA50" s="121"/>
      <c r="PQB50" s="120"/>
      <c r="PQC50" s="121"/>
      <c r="PQD50" s="120"/>
      <c r="PQE50" s="121"/>
      <c r="PQF50" s="120"/>
      <c r="PQG50" s="121"/>
      <c r="PQH50" s="120"/>
      <c r="PQI50" s="121"/>
      <c r="PQJ50" s="120"/>
      <c r="PQK50" s="121"/>
      <c r="PQL50" s="120"/>
      <c r="PQM50" s="121"/>
      <c r="PQN50" s="120"/>
      <c r="PQO50" s="121"/>
      <c r="PQP50" s="120"/>
      <c r="PQQ50" s="121"/>
      <c r="PQR50" s="120"/>
      <c r="PQS50" s="121"/>
      <c r="PQT50" s="120"/>
      <c r="PQU50" s="121"/>
      <c r="PQV50" s="120"/>
      <c r="PQW50" s="121"/>
      <c r="PQX50" s="120"/>
      <c r="PQY50" s="121"/>
      <c r="PQZ50" s="120"/>
      <c r="PRA50" s="121"/>
      <c r="PRB50" s="120"/>
      <c r="PRC50" s="121"/>
      <c r="PRD50" s="120"/>
      <c r="PRE50" s="121"/>
      <c r="PRF50" s="120"/>
      <c r="PRG50" s="121"/>
      <c r="PRH50" s="120"/>
      <c r="PRI50" s="121"/>
      <c r="PRJ50" s="120"/>
      <c r="PRK50" s="121"/>
      <c r="PRL50" s="120"/>
      <c r="PRM50" s="121"/>
      <c r="PRN50" s="120"/>
      <c r="PRO50" s="121"/>
      <c r="PRP50" s="120"/>
      <c r="PRQ50" s="121"/>
      <c r="PRR50" s="120"/>
      <c r="PRS50" s="121"/>
      <c r="PRT50" s="120"/>
      <c r="PRU50" s="121"/>
      <c r="PRV50" s="120"/>
      <c r="PRW50" s="121"/>
      <c r="PRX50" s="120"/>
      <c r="PRY50" s="121"/>
      <c r="PRZ50" s="120"/>
      <c r="PSA50" s="121"/>
      <c r="PSB50" s="120"/>
      <c r="PSC50" s="121"/>
      <c r="PSD50" s="120"/>
      <c r="PSE50" s="121"/>
      <c r="PSF50" s="120"/>
      <c r="PSG50" s="121"/>
      <c r="PSH50" s="120"/>
      <c r="PSI50" s="121"/>
      <c r="PSJ50" s="120"/>
      <c r="PSK50" s="121"/>
      <c r="PSL50" s="120"/>
      <c r="PSM50" s="121"/>
      <c r="PSN50" s="120"/>
      <c r="PSO50" s="121"/>
      <c r="PSP50" s="120"/>
      <c r="PSQ50" s="121"/>
      <c r="PSR50" s="120"/>
      <c r="PSS50" s="121"/>
      <c r="PST50" s="120"/>
      <c r="PSU50" s="121"/>
      <c r="PSV50" s="120"/>
      <c r="PSW50" s="121"/>
      <c r="PSX50" s="120"/>
      <c r="PSY50" s="121"/>
      <c r="PSZ50" s="120"/>
      <c r="PTA50" s="121"/>
      <c r="PTB50" s="120"/>
      <c r="PTC50" s="121"/>
      <c r="PTD50" s="120"/>
      <c r="PTE50" s="121"/>
      <c r="PTF50" s="120"/>
      <c r="PTG50" s="121"/>
      <c r="PTH50" s="120"/>
      <c r="PTI50" s="121"/>
      <c r="PTJ50" s="120"/>
      <c r="PTK50" s="121"/>
      <c r="PTL50" s="120"/>
      <c r="PTM50" s="121"/>
      <c r="PTN50" s="120"/>
      <c r="PTO50" s="121"/>
      <c r="PTP50" s="120"/>
      <c r="PTQ50" s="121"/>
      <c r="PTR50" s="120"/>
      <c r="PTS50" s="121"/>
      <c r="PTT50" s="120"/>
      <c r="PTU50" s="121"/>
      <c r="PTV50" s="120"/>
      <c r="PTW50" s="121"/>
      <c r="PTX50" s="120"/>
      <c r="PTY50" s="121"/>
      <c r="PTZ50" s="120"/>
      <c r="PUA50" s="121"/>
      <c r="PUB50" s="120"/>
      <c r="PUC50" s="121"/>
      <c r="PUD50" s="120"/>
      <c r="PUE50" s="121"/>
      <c r="PUF50" s="120"/>
      <c r="PUG50" s="121"/>
      <c r="PUH50" s="120"/>
      <c r="PUI50" s="121"/>
      <c r="PUJ50" s="120"/>
      <c r="PUK50" s="121"/>
      <c r="PUL50" s="120"/>
      <c r="PUM50" s="121"/>
      <c r="PUN50" s="120"/>
      <c r="PUO50" s="121"/>
      <c r="PUP50" s="120"/>
      <c r="PUQ50" s="121"/>
      <c r="PUR50" s="120"/>
      <c r="PUS50" s="121"/>
      <c r="PUT50" s="120"/>
      <c r="PUU50" s="121"/>
      <c r="PUV50" s="120"/>
      <c r="PUW50" s="121"/>
      <c r="PUX50" s="120"/>
      <c r="PUY50" s="121"/>
      <c r="PUZ50" s="120"/>
      <c r="PVA50" s="121"/>
      <c r="PVB50" s="120"/>
      <c r="PVC50" s="121"/>
      <c r="PVD50" s="120"/>
      <c r="PVE50" s="121"/>
      <c r="PVF50" s="120"/>
      <c r="PVG50" s="121"/>
      <c r="PVH50" s="120"/>
      <c r="PVI50" s="121"/>
      <c r="PVJ50" s="120"/>
      <c r="PVK50" s="121"/>
      <c r="PVL50" s="120"/>
      <c r="PVM50" s="121"/>
      <c r="PVN50" s="120"/>
      <c r="PVO50" s="121"/>
      <c r="PVP50" s="120"/>
      <c r="PVQ50" s="121"/>
      <c r="PVR50" s="120"/>
      <c r="PVS50" s="121"/>
      <c r="PVT50" s="120"/>
      <c r="PVU50" s="121"/>
      <c r="PVV50" s="120"/>
      <c r="PVW50" s="121"/>
      <c r="PVX50" s="120"/>
      <c r="PVY50" s="121"/>
      <c r="PVZ50" s="120"/>
      <c r="PWA50" s="121"/>
      <c r="PWB50" s="120"/>
      <c r="PWC50" s="121"/>
      <c r="PWD50" s="120"/>
      <c r="PWE50" s="121"/>
      <c r="PWF50" s="120"/>
      <c r="PWG50" s="121"/>
      <c r="PWH50" s="120"/>
      <c r="PWI50" s="121"/>
      <c r="PWJ50" s="120"/>
      <c r="PWK50" s="121"/>
      <c r="PWL50" s="120"/>
      <c r="PWM50" s="121"/>
      <c r="PWN50" s="120"/>
      <c r="PWO50" s="121"/>
      <c r="PWP50" s="120"/>
      <c r="PWQ50" s="121"/>
      <c r="PWR50" s="120"/>
      <c r="PWS50" s="121"/>
      <c r="PWT50" s="120"/>
      <c r="PWU50" s="121"/>
      <c r="PWV50" s="120"/>
      <c r="PWW50" s="121"/>
      <c r="PWX50" s="120"/>
      <c r="PWY50" s="121"/>
      <c r="PWZ50" s="120"/>
      <c r="PXA50" s="121"/>
      <c r="PXB50" s="120"/>
      <c r="PXC50" s="121"/>
      <c r="PXD50" s="120"/>
      <c r="PXE50" s="121"/>
      <c r="PXF50" s="120"/>
      <c r="PXG50" s="121"/>
      <c r="PXH50" s="120"/>
      <c r="PXI50" s="121"/>
      <c r="PXJ50" s="120"/>
      <c r="PXK50" s="121"/>
      <c r="PXL50" s="120"/>
      <c r="PXM50" s="121"/>
      <c r="PXN50" s="120"/>
      <c r="PXO50" s="121"/>
      <c r="PXP50" s="120"/>
      <c r="PXQ50" s="121"/>
      <c r="PXR50" s="120"/>
      <c r="PXS50" s="121"/>
      <c r="PXT50" s="120"/>
      <c r="PXU50" s="121"/>
      <c r="PXV50" s="120"/>
      <c r="PXW50" s="121"/>
      <c r="PXX50" s="120"/>
      <c r="PXY50" s="121"/>
      <c r="PXZ50" s="120"/>
      <c r="PYA50" s="121"/>
      <c r="PYB50" s="120"/>
      <c r="PYC50" s="121"/>
      <c r="PYD50" s="120"/>
      <c r="PYE50" s="121"/>
      <c r="PYF50" s="120"/>
      <c r="PYG50" s="121"/>
      <c r="PYH50" s="120"/>
      <c r="PYI50" s="121"/>
      <c r="PYJ50" s="120"/>
      <c r="PYK50" s="121"/>
      <c r="PYL50" s="120"/>
      <c r="PYM50" s="121"/>
      <c r="PYN50" s="120"/>
      <c r="PYO50" s="121"/>
      <c r="PYP50" s="120"/>
      <c r="PYQ50" s="121"/>
      <c r="PYR50" s="120"/>
      <c r="PYS50" s="121"/>
      <c r="PYT50" s="120"/>
      <c r="PYU50" s="121"/>
      <c r="PYV50" s="120"/>
      <c r="PYW50" s="121"/>
      <c r="PYX50" s="120"/>
      <c r="PYY50" s="121"/>
      <c r="PYZ50" s="120"/>
      <c r="PZA50" s="121"/>
      <c r="PZB50" s="120"/>
      <c r="PZC50" s="121"/>
      <c r="PZD50" s="120"/>
      <c r="PZE50" s="121"/>
      <c r="PZF50" s="120"/>
      <c r="PZG50" s="121"/>
      <c r="PZH50" s="120"/>
      <c r="PZI50" s="121"/>
      <c r="PZJ50" s="120"/>
      <c r="PZK50" s="121"/>
      <c r="PZL50" s="120"/>
      <c r="PZM50" s="121"/>
      <c r="PZN50" s="120"/>
      <c r="PZO50" s="121"/>
      <c r="PZP50" s="120"/>
      <c r="PZQ50" s="121"/>
      <c r="PZR50" s="120"/>
      <c r="PZS50" s="121"/>
      <c r="PZT50" s="120"/>
      <c r="PZU50" s="121"/>
      <c r="PZV50" s="120"/>
      <c r="PZW50" s="121"/>
      <c r="PZX50" s="120"/>
      <c r="PZY50" s="121"/>
      <c r="PZZ50" s="120"/>
      <c r="QAA50" s="121"/>
      <c r="QAB50" s="120"/>
      <c r="QAC50" s="121"/>
      <c r="QAD50" s="120"/>
      <c r="QAE50" s="121"/>
      <c r="QAF50" s="120"/>
      <c r="QAG50" s="121"/>
      <c r="QAH50" s="120"/>
      <c r="QAI50" s="121"/>
      <c r="QAJ50" s="120"/>
      <c r="QAK50" s="121"/>
      <c r="QAL50" s="120"/>
      <c r="QAM50" s="121"/>
      <c r="QAN50" s="120"/>
      <c r="QAO50" s="121"/>
      <c r="QAP50" s="120"/>
      <c r="QAQ50" s="121"/>
      <c r="QAR50" s="120"/>
      <c r="QAS50" s="121"/>
      <c r="QAT50" s="120"/>
      <c r="QAU50" s="121"/>
      <c r="QAV50" s="120"/>
      <c r="QAW50" s="121"/>
      <c r="QAX50" s="120"/>
      <c r="QAY50" s="121"/>
      <c r="QAZ50" s="120"/>
      <c r="QBA50" s="121"/>
      <c r="QBB50" s="120"/>
      <c r="QBC50" s="121"/>
      <c r="QBD50" s="120"/>
      <c r="QBE50" s="121"/>
      <c r="QBF50" s="120"/>
      <c r="QBG50" s="121"/>
      <c r="QBH50" s="120"/>
      <c r="QBI50" s="121"/>
      <c r="QBJ50" s="120"/>
      <c r="QBK50" s="121"/>
      <c r="QBL50" s="120"/>
      <c r="QBM50" s="121"/>
      <c r="QBN50" s="120"/>
      <c r="QBO50" s="121"/>
      <c r="QBP50" s="120"/>
      <c r="QBQ50" s="121"/>
      <c r="QBR50" s="120"/>
      <c r="QBS50" s="121"/>
      <c r="QBT50" s="120"/>
      <c r="QBU50" s="121"/>
      <c r="QBV50" s="120"/>
      <c r="QBW50" s="121"/>
      <c r="QBX50" s="120"/>
      <c r="QBY50" s="121"/>
      <c r="QBZ50" s="120"/>
      <c r="QCA50" s="121"/>
      <c r="QCB50" s="120"/>
      <c r="QCC50" s="121"/>
      <c r="QCD50" s="120"/>
      <c r="QCE50" s="121"/>
      <c r="QCF50" s="120"/>
      <c r="QCG50" s="121"/>
      <c r="QCH50" s="120"/>
      <c r="QCI50" s="121"/>
      <c r="QCJ50" s="120"/>
      <c r="QCK50" s="121"/>
      <c r="QCL50" s="120"/>
      <c r="QCM50" s="121"/>
      <c r="QCN50" s="120"/>
      <c r="QCO50" s="121"/>
      <c r="QCP50" s="120"/>
      <c r="QCQ50" s="121"/>
      <c r="QCR50" s="120"/>
      <c r="QCS50" s="121"/>
      <c r="QCT50" s="120"/>
      <c r="QCU50" s="121"/>
      <c r="QCV50" s="120"/>
      <c r="QCW50" s="121"/>
      <c r="QCX50" s="120"/>
      <c r="QCY50" s="121"/>
      <c r="QCZ50" s="120"/>
      <c r="QDA50" s="121"/>
      <c r="QDB50" s="120"/>
      <c r="QDC50" s="121"/>
      <c r="QDD50" s="120"/>
      <c r="QDE50" s="121"/>
      <c r="QDF50" s="120"/>
      <c r="QDG50" s="121"/>
      <c r="QDH50" s="120"/>
      <c r="QDI50" s="121"/>
      <c r="QDJ50" s="120"/>
      <c r="QDK50" s="121"/>
      <c r="QDL50" s="120"/>
      <c r="QDM50" s="121"/>
      <c r="QDN50" s="120"/>
      <c r="QDO50" s="121"/>
      <c r="QDP50" s="120"/>
      <c r="QDQ50" s="121"/>
      <c r="QDR50" s="120"/>
      <c r="QDS50" s="121"/>
      <c r="QDT50" s="120"/>
      <c r="QDU50" s="121"/>
      <c r="QDV50" s="120"/>
      <c r="QDW50" s="121"/>
      <c r="QDX50" s="120"/>
      <c r="QDY50" s="121"/>
      <c r="QDZ50" s="120"/>
      <c r="QEA50" s="121"/>
      <c r="QEB50" s="120"/>
      <c r="QEC50" s="121"/>
      <c r="QED50" s="120"/>
      <c r="QEE50" s="121"/>
      <c r="QEF50" s="120"/>
      <c r="QEG50" s="121"/>
      <c r="QEH50" s="120"/>
      <c r="QEI50" s="121"/>
      <c r="QEJ50" s="120"/>
      <c r="QEK50" s="121"/>
      <c r="QEL50" s="120"/>
      <c r="QEM50" s="121"/>
      <c r="QEN50" s="120"/>
      <c r="QEO50" s="121"/>
      <c r="QEP50" s="120"/>
      <c r="QEQ50" s="121"/>
      <c r="QER50" s="120"/>
      <c r="QES50" s="121"/>
      <c r="QET50" s="120"/>
      <c r="QEU50" s="121"/>
      <c r="QEV50" s="120"/>
      <c r="QEW50" s="121"/>
      <c r="QEX50" s="120"/>
      <c r="QEY50" s="121"/>
      <c r="QEZ50" s="120"/>
      <c r="QFA50" s="121"/>
      <c r="QFB50" s="120"/>
      <c r="QFC50" s="121"/>
      <c r="QFD50" s="120"/>
      <c r="QFE50" s="121"/>
      <c r="QFF50" s="120"/>
      <c r="QFG50" s="121"/>
      <c r="QFH50" s="120"/>
      <c r="QFI50" s="121"/>
      <c r="QFJ50" s="120"/>
      <c r="QFK50" s="121"/>
      <c r="QFL50" s="120"/>
      <c r="QFM50" s="121"/>
      <c r="QFN50" s="120"/>
      <c r="QFO50" s="121"/>
      <c r="QFP50" s="120"/>
      <c r="QFQ50" s="121"/>
      <c r="QFR50" s="120"/>
      <c r="QFS50" s="121"/>
      <c r="QFT50" s="120"/>
      <c r="QFU50" s="121"/>
      <c r="QFV50" s="120"/>
      <c r="QFW50" s="121"/>
      <c r="QFX50" s="120"/>
      <c r="QFY50" s="121"/>
      <c r="QFZ50" s="120"/>
      <c r="QGA50" s="121"/>
      <c r="QGB50" s="120"/>
      <c r="QGC50" s="121"/>
      <c r="QGD50" s="120"/>
      <c r="QGE50" s="121"/>
      <c r="QGF50" s="120"/>
      <c r="QGG50" s="121"/>
      <c r="QGH50" s="120"/>
      <c r="QGI50" s="121"/>
      <c r="QGJ50" s="120"/>
      <c r="QGK50" s="121"/>
      <c r="QGL50" s="120"/>
      <c r="QGM50" s="121"/>
      <c r="QGN50" s="120"/>
      <c r="QGO50" s="121"/>
      <c r="QGP50" s="120"/>
      <c r="QGQ50" s="121"/>
      <c r="QGR50" s="120"/>
      <c r="QGS50" s="121"/>
      <c r="QGT50" s="120"/>
      <c r="QGU50" s="121"/>
      <c r="QGV50" s="120"/>
      <c r="QGW50" s="121"/>
      <c r="QGX50" s="120"/>
      <c r="QGY50" s="121"/>
      <c r="QGZ50" s="120"/>
      <c r="QHA50" s="121"/>
      <c r="QHB50" s="120"/>
      <c r="QHC50" s="121"/>
      <c r="QHD50" s="120"/>
      <c r="QHE50" s="121"/>
      <c r="QHF50" s="120"/>
      <c r="QHG50" s="121"/>
      <c r="QHH50" s="120"/>
      <c r="QHI50" s="121"/>
      <c r="QHJ50" s="120"/>
      <c r="QHK50" s="121"/>
      <c r="QHL50" s="120"/>
      <c r="QHM50" s="121"/>
      <c r="QHN50" s="120"/>
      <c r="QHO50" s="121"/>
      <c r="QHP50" s="120"/>
      <c r="QHQ50" s="121"/>
      <c r="QHR50" s="120"/>
      <c r="QHS50" s="121"/>
      <c r="QHT50" s="120"/>
      <c r="QHU50" s="121"/>
      <c r="QHV50" s="120"/>
      <c r="QHW50" s="121"/>
      <c r="QHX50" s="120"/>
      <c r="QHY50" s="121"/>
      <c r="QHZ50" s="120"/>
      <c r="QIA50" s="121"/>
      <c r="QIB50" s="120"/>
      <c r="QIC50" s="121"/>
      <c r="QID50" s="120"/>
      <c r="QIE50" s="121"/>
      <c r="QIF50" s="120"/>
      <c r="QIG50" s="121"/>
      <c r="QIH50" s="120"/>
      <c r="QII50" s="121"/>
      <c r="QIJ50" s="120"/>
      <c r="QIK50" s="121"/>
      <c r="QIL50" s="120"/>
      <c r="QIM50" s="121"/>
      <c r="QIN50" s="120"/>
      <c r="QIO50" s="121"/>
      <c r="QIP50" s="120"/>
      <c r="QIQ50" s="121"/>
      <c r="QIR50" s="120"/>
      <c r="QIS50" s="121"/>
      <c r="QIT50" s="120"/>
      <c r="QIU50" s="121"/>
      <c r="QIV50" s="120"/>
      <c r="QIW50" s="121"/>
      <c r="QIX50" s="120"/>
      <c r="QIY50" s="121"/>
      <c r="QIZ50" s="120"/>
      <c r="QJA50" s="121"/>
      <c r="QJB50" s="120"/>
      <c r="QJC50" s="121"/>
      <c r="QJD50" s="120"/>
      <c r="QJE50" s="121"/>
      <c r="QJF50" s="120"/>
      <c r="QJG50" s="121"/>
      <c r="QJH50" s="120"/>
      <c r="QJI50" s="121"/>
      <c r="QJJ50" s="120"/>
      <c r="QJK50" s="121"/>
      <c r="QJL50" s="120"/>
      <c r="QJM50" s="121"/>
      <c r="QJN50" s="120"/>
      <c r="QJO50" s="121"/>
      <c r="QJP50" s="120"/>
      <c r="QJQ50" s="121"/>
      <c r="QJR50" s="120"/>
      <c r="QJS50" s="121"/>
      <c r="QJT50" s="120"/>
      <c r="QJU50" s="121"/>
      <c r="QJV50" s="120"/>
      <c r="QJW50" s="121"/>
      <c r="QJX50" s="120"/>
      <c r="QJY50" s="121"/>
      <c r="QJZ50" s="120"/>
      <c r="QKA50" s="121"/>
      <c r="QKB50" s="120"/>
      <c r="QKC50" s="121"/>
      <c r="QKD50" s="120"/>
      <c r="QKE50" s="121"/>
      <c r="QKF50" s="120"/>
      <c r="QKG50" s="121"/>
      <c r="QKH50" s="120"/>
      <c r="QKI50" s="121"/>
      <c r="QKJ50" s="120"/>
      <c r="QKK50" s="121"/>
      <c r="QKL50" s="120"/>
      <c r="QKM50" s="121"/>
      <c r="QKN50" s="120"/>
      <c r="QKO50" s="121"/>
      <c r="QKP50" s="120"/>
      <c r="QKQ50" s="121"/>
      <c r="QKR50" s="120"/>
      <c r="QKS50" s="121"/>
      <c r="QKT50" s="120"/>
      <c r="QKU50" s="121"/>
      <c r="QKV50" s="120"/>
      <c r="QKW50" s="121"/>
      <c r="QKX50" s="120"/>
      <c r="QKY50" s="121"/>
      <c r="QKZ50" s="120"/>
      <c r="QLA50" s="121"/>
      <c r="QLB50" s="120"/>
      <c r="QLC50" s="121"/>
      <c r="QLD50" s="120"/>
      <c r="QLE50" s="121"/>
      <c r="QLF50" s="120"/>
      <c r="QLG50" s="121"/>
      <c r="QLH50" s="120"/>
      <c r="QLI50" s="121"/>
      <c r="QLJ50" s="120"/>
      <c r="QLK50" s="121"/>
      <c r="QLL50" s="120"/>
      <c r="QLM50" s="121"/>
      <c r="QLN50" s="120"/>
      <c r="QLO50" s="121"/>
      <c r="QLP50" s="120"/>
      <c r="QLQ50" s="121"/>
      <c r="QLR50" s="120"/>
      <c r="QLS50" s="121"/>
      <c r="QLT50" s="120"/>
      <c r="QLU50" s="121"/>
      <c r="QLV50" s="120"/>
      <c r="QLW50" s="121"/>
      <c r="QLX50" s="120"/>
      <c r="QLY50" s="121"/>
      <c r="QLZ50" s="120"/>
      <c r="QMA50" s="121"/>
      <c r="QMB50" s="120"/>
      <c r="QMC50" s="121"/>
      <c r="QMD50" s="120"/>
      <c r="QME50" s="121"/>
      <c r="QMF50" s="120"/>
      <c r="QMG50" s="121"/>
      <c r="QMH50" s="120"/>
      <c r="QMI50" s="121"/>
      <c r="QMJ50" s="120"/>
      <c r="QMK50" s="121"/>
      <c r="QML50" s="120"/>
      <c r="QMM50" s="121"/>
      <c r="QMN50" s="120"/>
      <c r="QMO50" s="121"/>
      <c r="QMP50" s="120"/>
      <c r="QMQ50" s="121"/>
      <c r="QMR50" s="120"/>
      <c r="QMS50" s="121"/>
      <c r="QMT50" s="120"/>
      <c r="QMU50" s="121"/>
      <c r="QMV50" s="120"/>
      <c r="QMW50" s="121"/>
      <c r="QMX50" s="120"/>
      <c r="QMY50" s="121"/>
      <c r="QMZ50" s="120"/>
      <c r="QNA50" s="121"/>
      <c r="QNB50" s="120"/>
      <c r="QNC50" s="121"/>
      <c r="QND50" s="120"/>
      <c r="QNE50" s="121"/>
      <c r="QNF50" s="120"/>
      <c r="QNG50" s="121"/>
      <c r="QNH50" s="120"/>
      <c r="QNI50" s="121"/>
      <c r="QNJ50" s="120"/>
      <c r="QNK50" s="121"/>
      <c r="QNL50" s="120"/>
      <c r="QNM50" s="121"/>
      <c r="QNN50" s="120"/>
      <c r="QNO50" s="121"/>
      <c r="QNP50" s="120"/>
      <c r="QNQ50" s="121"/>
      <c r="QNR50" s="120"/>
      <c r="QNS50" s="121"/>
      <c r="QNT50" s="120"/>
      <c r="QNU50" s="121"/>
      <c r="QNV50" s="120"/>
      <c r="QNW50" s="121"/>
      <c r="QNX50" s="120"/>
      <c r="QNY50" s="121"/>
      <c r="QNZ50" s="120"/>
      <c r="QOA50" s="121"/>
      <c r="QOB50" s="120"/>
      <c r="QOC50" s="121"/>
      <c r="QOD50" s="120"/>
      <c r="QOE50" s="121"/>
      <c r="QOF50" s="120"/>
      <c r="QOG50" s="121"/>
      <c r="QOH50" s="120"/>
      <c r="QOI50" s="121"/>
      <c r="QOJ50" s="120"/>
      <c r="QOK50" s="121"/>
      <c r="QOL50" s="120"/>
      <c r="QOM50" s="121"/>
      <c r="QON50" s="120"/>
      <c r="QOO50" s="121"/>
      <c r="QOP50" s="120"/>
      <c r="QOQ50" s="121"/>
      <c r="QOR50" s="120"/>
      <c r="QOS50" s="121"/>
      <c r="QOT50" s="120"/>
      <c r="QOU50" s="121"/>
      <c r="QOV50" s="120"/>
      <c r="QOW50" s="121"/>
      <c r="QOX50" s="120"/>
      <c r="QOY50" s="121"/>
      <c r="QOZ50" s="120"/>
      <c r="QPA50" s="121"/>
      <c r="QPB50" s="120"/>
      <c r="QPC50" s="121"/>
      <c r="QPD50" s="120"/>
      <c r="QPE50" s="121"/>
      <c r="QPF50" s="120"/>
      <c r="QPG50" s="121"/>
      <c r="QPH50" s="120"/>
      <c r="QPI50" s="121"/>
      <c r="QPJ50" s="120"/>
      <c r="QPK50" s="121"/>
      <c r="QPL50" s="120"/>
      <c r="QPM50" s="121"/>
      <c r="QPN50" s="120"/>
      <c r="QPO50" s="121"/>
      <c r="QPP50" s="120"/>
      <c r="QPQ50" s="121"/>
      <c r="QPR50" s="120"/>
      <c r="QPS50" s="121"/>
      <c r="QPT50" s="120"/>
      <c r="QPU50" s="121"/>
      <c r="QPV50" s="120"/>
      <c r="QPW50" s="121"/>
      <c r="QPX50" s="120"/>
      <c r="QPY50" s="121"/>
      <c r="QPZ50" s="120"/>
      <c r="QQA50" s="121"/>
      <c r="QQB50" s="120"/>
      <c r="QQC50" s="121"/>
      <c r="QQD50" s="120"/>
      <c r="QQE50" s="121"/>
      <c r="QQF50" s="120"/>
      <c r="QQG50" s="121"/>
      <c r="QQH50" s="120"/>
      <c r="QQI50" s="121"/>
      <c r="QQJ50" s="120"/>
      <c r="QQK50" s="121"/>
      <c r="QQL50" s="120"/>
      <c r="QQM50" s="121"/>
      <c r="QQN50" s="120"/>
      <c r="QQO50" s="121"/>
      <c r="QQP50" s="120"/>
      <c r="QQQ50" s="121"/>
      <c r="QQR50" s="120"/>
      <c r="QQS50" s="121"/>
      <c r="QQT50" s="120"/>
      <c r="QQU50" s="121"/>
      <c r="QQV50" s="120"/>
      <c r="QQW50" s="121"/>
      <c r="QQX50" s="120"/>
      <c r="QQY50" s="121"/>
      <c r="QQZ50" s="120"/>
      <c r="QRA50" s="121"/>
      <c r="QRB50" s="120"/>
      <c r="QRC50" s="121"/>
      <c r="QRD50" s="120"/>
      <c r="QRE50" s="121"/>
      <c r="QRF50" s="120"/>
      <c r="QRG50" s="121"/>
      <c r="QRH50" s="120"/>
      <c r="QRI50" s="121"/>
      <c r="QRJ50" s="120"/>
      <c r="QRK50" s="121"/>
      <c r="QRL50" s="120"/>
      <c r="QRM50" s="121"/>
      <c r="QRN50" s="120"/>
      <c r="QRO50" s="121"/>
      <c r="QRP50" s="120"/>
      <c r="QRQ50" s="121"/>
      <c r="QRR50" s="120"/>
      <c r="QRS50" s="121"/>
      <c r="QRT50" s="120"/>
      <c r="QRU50" s="121"/>
      <c r="QRV50" s="120"/>
      <c r="QRW50" s="121"/>
      <c r="QRX50" s="120"/>
      <c r="QRY50" s="121"/>
      <c r="QRZ50" s="120"/>
      <c r="QSA50" s="121"/>
      <c r="QSB50" s="120"/>
      <c r="QSC50" s="121"/>
      <c r="QSD50" s="120"/>
      <c r="QSE50" s="121"/>
      <c r="QSF50" s="120"/>
      <c r="QSG50" s="121"/>
      <c r="QSH50" s="120"/>
      <c r="QSI50" s="121"/>
      <c r="QSJ50" s="120"/>
      <c r="QSK50" s="121"/>
      <c r="QSL50" s="120"/>
      <c r="QSM50" s="121"/>
      <c r="QSN50" s="120"/>
      <c r="QSO50" s="121"/>
      <c r="QSP50" s="120"/>
      <c r="QSQ50" s="121"/>
      <c r="QSR50" s="120"/>
      <c r="QSS50" s="121"/>
      <c r="QST50" s="120"/>
      <c r="QSU50" s="121"/>
      <c r="QSV50" s="120"/>
      <c r="QSW50" s="121"/>
      <c r="QSX50" s="120"/>
      <c r="QSY50" s="121"/>
      <c r="QSZ50" s="120"/>
      <c r="QTA50" s="121"/>
      <c r="QTB50" s="120"/>
      <c r="QTC50" s="121"/>
      <c r="QTD50" s="120"/>
      <c r="QTE50" s="121"/>
      <c r="QTF50" s="120"/>
      <c r="QTG50" s="121"/>
      <c r="QTH50" s="120"/>
      <c r="QTI50" s="121"/>
      <c r="QTJ50" s="120"/>
      <c r="QTK50" s="121"/>
      <c r="QTL50" s="120"/>
      <c r="QTM50" s="121"/>
      <c r="QTN50" s="120"/>
      <c r="QTO50" s="121"/>
      <c r="QTP50" s="120"/>
      <c r="QTQ50" s="121"/>
      <c r="QTR50" s="120"/>
      <c r="QTS50" s="121"/>
      <c r="QTT50" s="120"/>
      <c r="QTU50" s="121"/>
      <c r="QTV50" s="120"/>
      <c r="QTW50" s="121"/>
      <c r="QTX50" s="120"/>
      <c r="QTY50" s="121"/>
      <c r="QTZ50" s="120"/>
      <c r="QUA50" s="121"/>
      <c r="QUB50" s="120"/>
      <c r="QUC50" s="121"/>
      <c r="QUD50" s="120"/>
      <c r="QUE50" s="121"/>
      <c r="QUF50" s="120"/>
      <c r="QUG50" s="121"/>
      <c r="QUH50" s="120"/>
      <c r="QUI50" s="121"/>
      <c r="QUJ50" s="120"/>
      <c r="QUK50" s="121"/>
      <c r="QUL50" s="120"/>
      <c r="QUM50" s="121"/>
      <c r="QUN50" s="120"/>
      <c r="QUO50" s="121"/>
      <c r="QUP50" s="120"/>
      <c r="QUQ50" s="121"/>
      <c r="QUR50" s="120"/>
      <c r="QUS50" s="121"/>
      <c r="QUT50" s="120"/>
      <c r="QUU50" s="121"/>
      <c r="QUV50" s="120"/>
      <c r="QUW50" s="121"/>
      <c r="QUX50" s="120"/>
      <c r="QUY50" s="121"/>
      <c r="QUZ50" s="120"/>
      <c r="QVA50" s="121"/>
      <c r="QVB50" s="120"/>
      <c r="QVC50" s="121"/>
      <c r="QVD50" s="120"/>
      <c r="QVE50" s="121"/>
      <c r="QVF50" s="120"/>
      <c r="QVG50" s="121"/>
      <c r="QVH50" s="120"/>
      <c r="QVI50" s="121"/>
      <c r="QVJ50" s="120"/>
      <c r="QVK50" s="121"/>
      <c r="QVL50" s="120"/>
      <c r="QVM50" s="121"/>
      <c r="QVN50" s="120"/>
      <c r="QVO50" s="121"/>
      <c r="QVP50" s="120"/>
      <c r="QVQ50" s="121"/>
      <c r="QVR50" s="120"/>
      <c r="QVS50" s="121"/>
      <c r="QVT50" s="120"/>
      <c r="QVU50" s="121"/>
      <c r="QVV50" s="120"/>
      <c r="QVW50" s="121"/>
      <c r="QVX50" s="120"/>
      <c r="QVY50" s="121"/>
      <c r="QVZ50" s="120"/>
      <c r="QWA50" s="121"/>
      <c r="QWB50" s="120"/>
      <c r="QWC50" s="121"/>
      <c r="QWD50" s="120"/>
      <c r="QWE50" s="121"/>
      <c r="QWF50" s="120"/>
      <c r="QWG50" s="121"/>
      <c r="QWH50" s="120"/>
      <c r="QWI50" s="121"/>
      <c r="QWJ50" s="120"/>
      <c r="QWK50" s="121"/>
      <c r="QWL50" s="120"/>
      <c r="QWM50" s="121"/>
      <c r="QWN50" s="120"/>
      <c r="QWO50" s="121"/>
      <c r="QWP50" s="120"/>
      <c r="QWQ50" s="121"/>
      <c r="QWR50" s="120"/>
      <c r="QWS50" s="121"/>
      <c r="QWT50" s="120"/>
      <c r="QWU50" s="121"/>
      <c r="QWV50" s="120"/>
      <c r="QWW50" s="121"/>
      <c r="QWX50" s="120"/>
      <c r="QWY50" s="121"/>
      <c r="QWZ50" s="120"/>
      <c r="QXA50" s="121"/>
      <c r="QXB50" s="120"/>
      <c r="QXC50" s="121"/>
      <c r="QXD50" s="120"/>
      <c r="QXE50" s="121"/>
      <c r="QXF50" s="120"/>
      <c r="QXG50" s="121"/>
      <c r="QXH50" s="120"/>
      <c r="QXI50" s="121"/>
      <c r="QXJ50" s="120"/>
      <c r="QXK50" s="121"/>
      <c r="QXL50" s="120"/>
      <c r="QXM50" s="121"/>
      <c r="QXN50" s="120"/>
      <c r="QXO50" s="121"/>
      <c r="QXP50" s="120"/>
      <c r="QXQ50" s="121"/>
      <c r="QXR50" s="120"/>
      <c r="QXS50" s="121"/>
      <c r="QXT50" s="120"/>
      <c r="QXU50" s="121"/>
      <c r="QXV50" s="120"/>
      <c r="QXW50" s="121"/>
      <c r="QXX50" s="120"/>
      <c r="QXY50" s="121"/>
      <c r="QXZ50" s="120"/>
      <c r="QYA50" s="121"/>
      <c r="QYB50" s="120"/>
      <c r="QYC50" s="121"/>
      <c r="QYD50" s="120"/>
      <c r="QYE50" s="121"/>
      <c r="QYF50" s="120"/>
      <c r="QYG50" s="121"/>
      <c r="QYH50" s="120"/>
      <c r="QYI50" s="121"/>
      <c r="QYJ50" s="120"/>
      <c r="QYK50" s="121"/>
      <c r="QYL50" s="120"/>
      <c r="QYM50" s="121"/>
      <c r="QYN50" s="120"/>
      <c r="QYO50" s="121"/>
      <c r="QYP50" s="120"/>
      <c r="QYQ50" s="121"/>
      <c r="QYR50" s="120"/>
      <c r="QYS50" s="121"/>
      <c r="QYT50" s="120"/>
      <c r="QYU50" s="121"/>
      <c r="QYV50" s="120"/>
      <c r="QYW50" s="121"/>
      <c r="QYX50" s="120"/>
      <c r="QYY50" s="121"/>
      <c r="QYZ50" s="120"/>
      <c r="QZA50" s="121"/>
      <c r="QZB50" s="120"/>
      <c r="QZC50" s="121"/>
      <c r="QZD50" s="120"/>
      <c r="QZE50" s="121"/>
      <c r="QZF50" s="120"/>
      <c r="QZG50" s="121"/>
      <c r="QZH50" s="120"/>
      <c r="QZI50" s="121"/>
      <c r="QZJ50" s="120"/>
      <c r="QZK50" s="121"/>
      <c r="QZL50" s="120"/>
      <c r="QZM50" s="121"/>
      <c r="QZN50" s="120"/>
      <c r="QZO50" s="121"/>
      <c r="QZP50" s="120"/>
      <c r="QZQ50" s="121"/>
      <c r="QZR50" s="120"/>
      <c r="QZS50" s="121"/>
      <c r="QZT50" s="120"/>
      <c r="QZU50" s="121"/>
      <c r="QZV50" s="120"/>
      <c r="QZW50" s="121"/>
      <c r="QZX50" s="120"/>
      <c r="QZY50" s="121"/>
      <c r="QZZ50" s="120"/>
      <c r="RAA50" s="121"/>
      <c r="RAB50" s="120"/>
      <c r="RAC50" s="121"/>
      <c r="RAD50" s="120"/>
      <c r="RAE50" s="121"/>
      <c r="RAF50" s="120"/>
      <c r="RAG50" s="121"/>
      <c r="RAH50" s="120"/>
      <c r="RAI50" s="121"/>
      <c r="RAJ50" s="120"/>
      <c r="RAK50" s="121"/>
      <c r="RAL50" s="120"/>
      <c r="RAM50" s="121"/>
      <c r="RAN50" s="120"/>
      <c r="RAO50" s="121"/>
      <c r="RAP50" s="120"/>
      <c r="RAQ50" s="121"/>
      <c r="RAR50" s="120"/>
      <c r="RAS50" s="121"/>
      <c r="RAT50" s="120"/>
      <c r="RAU50" s="121"/>
      <c r="RAV50" s="120"/>
      <c r="RAW50" s="121"/>
      <c r="RAX50" s="120"/>
      <c r="RAY50" s="121"/>
      <c r="RAZ50" s="120"/>
      <c r="RBA50" s="121"/>
      <c r="RBB50" s="120"/>
      <c r="RBC50" s="121"/>
      <c r="RBD50" s="120"/>
      <c r="RBE50" s="121"/>
      <c r="RBF50" s="120"/>
      <c r="RBG50" s="121"/>
      <c r="RBH50" s="120"/>
      <c r="RBI50" s="121"/>
      <c r="RBJ50" s="120"/>
      <c r="RBK50" s="121"/>
      <c r="RBL50" s="120"/>
      <c r="RBM50" s="121"/>
      <c r="RBN50" s="120"/>
      <c r="RBO50" s="121"/>
      <c r="RBP50" s="120"/>
      <c r="RBQ50" s="121"/>
      <c r="RBR50" s="120"/>
      <c r="RBS50" s="121"/>
      <c r="RBT50" s="120"/>
      <c r="RBU50" s="121"/>
      <c r="RBV50" s="120"/>
      <c r="RBW50" s="121"/>
      <c r="RBX50" s="120"/>
      <c r="RBY50" s="121"/>
      <c r="RBZ50" s="120"/>
      <c r="RCA50" s="121"/>
      <c r="RCB50" s="120"/>
      <c r="RCC50" s="121"/>
      <c r="RCD50" s="120"/>
      <c r="RCE50" s="121"/>
      <c r="RCF50" s="120"/>
      <c r="RCG50" s="121"/>
      <c r="RCH50" s="120"/>
      <c r="RCI50" s="121"/>
      <c r="RCJ50" s="120"/>
      <c r="RCK50" s="121"/>
      <c r="RCL50" s="120"/>
      <c r="RCM50" s="121"/>
      <c r="RCN50" s="120"/>
      <c r="RCO50" s="121"/>
      <c r="RCP50" s="120"/>
      <c r="RCQ50" s="121"/>
      <c r="RCR50" s="120"/>
      <c r="RCS50" s="121"/>
      <c r="RCT50" s="120"/>
      <c r="RCU50" s="121"/>
      <c r="RCV50" s="120"/>
      <c r="RCW50" s="121"/>
      <c r="RCX50" s="120"/>
      <c r="RCY50" s="121"/>
      <c r="RCZ50" s="120"/>
      <c r="RDA50" s="121"/>
      <c r="RDB50" s="120"/>
      <c r="RDC50" s="121"/>
      <c r="RDD50" s="120"/>
      <c r="RDE50" s="121"/>
      <c r="RDF50" s="120"/>
      <c r="RDG50" s="121"/>
      <c r="RDH50" s="120"/>
      <c r="RDI50" s="121"/>
      <c r="RDJ50" s="120"/>
      <c r="RDK50" s="121"/>
      <c r="RDL50" s="120"/>
      <c r="RDM50" s="121"/>
      <c r="RDN50" s="120"/>
      <c r="RDO50" s="121"/>
      <c r="RDP50" s="120"/>
      <c r="RDQ50" s="121"/>
      <c r="RDR50" s="120"/>
      <c r="RDS50" s="121"/>
      <c r="RDT50" s="120"/>
      <c r="RDU50" s="121"/>
      <c r="RDV50" s="120"/>
      <c r="RDW50" s="121"/>
      <c r="RDX50" s="120"/>
      <c r="RDY50" s="121"/>
      <c r="RDZ50" s="120"/>
      <c r="REA50" s="121"/>
      <c r="REB50" s="120"/>
      <c r="REC50" s="121"/>
      <c r="RED50" s="120"/>
      <c r="REE50" s="121"/>
      <c r="REF50" s="120"/>
      <c r="REG50" s="121"/>
      <c r="REH50" s="120"/>
      <c r="REI50" s="121"/>
      <c r="REJ50" s="120"/>
      <c r="REK50" s="121"/>
      <c r="REL50" s="120"/>
      <c r="REM50" s="121"/>
      <c r="REN50" s="120"/>
      <c r="REO50" s="121"/>
      <c r="REP50" s="120"/>
      <c r="REQ50" s="121"/>
      <c r="RER50" s="120"/>
      <c r="RES50" s="121"/>
      <c r="RET50" s="120"/>
      <c r="REU50" s="121"/>
      <c r="REV50" s="120"/>
      <c r="REW50" s="121"/>
      <c r="REX50" s="120"/>
      <c r="REY50" s="121"/>
      <c r="REZ50" s="120"/>
      <c r="RFA50" s="121"/>
      <c r="RFB50" s="120"/>
      <c r="RFC50" s="121"/>
      <c r="RFD50" s="120"/>
      <c r="RFE50" s="121"/>
      <c r="RFF50" s="120"/>
      <c r="RFG50" s="121"/>
      <c r="RFH50" s="120"/>
      <c r="RFI50" s="121"/>
      <c r="RFJ50" s="120"/>
      <c r="RFK50" s="121"/>
      <c r="RFL50" s="120"/>
      <c r="RFM50" s="121"/>
      <c r="RFN50" s="120"/>
      <c r="RFO50" s="121"/>
      <c r="RFP50" s="120"/>
      <c r="RFQ50" s="121"/>
      <c r="RFR50" s="120"/>
      <c r="RFS50" s="121"/>
      <c r="RFT50" s="120"/>
      <c r="RFU50" s="121"/>
      <c r="RFV50" s="120"/>
      <c r="RFW50" s="121"/>
      <c r="RFX50" s="120"/>
      <c r="RFY50" s="121"/>
      <c r="RFZ50" s="120"/>
      <c r="RGA50" s="121"/>
      <c r="RGB50" s="120"/>
      <c r="RGC50" s="121"/>
      <c r="RGD50" s="120"/>
      <c r="RGE50" s="121"/>
      <c r="RGF50" s="120"/>
      <c r="RGG50" s="121"/>
      <c r="RGH50" s="120"/>
      <c r="RGI50" s="121"/>
      <c r="RGJ50" s="120"/>
      <c r="RGK50" s="121"/>
      <c r="RGL50" s="120"/>
      <c r="RGM50" s="121"/>
      <c r="RGN50" s="120"/>
      <c r="RGO50" s="121"/>
      <c r="RGP50" s="120"/>
      <c r="RGQ50" s="121"/>
      <c r="RGR50" s="120"/>
      <c r="RGS50" s="121"/>
      <c r="RGT50" s="120"/>
      <c r="RGU50" s="121"/>
      <c r="RGV50" s="120"/>
      <c r="RGW50" s="121"/>
      <c r="RGX50" s="120"/>
      <c r="RGY50" s="121"/>
      <c r="RGZ50" s="120"/>
      <c r="RHA50" s="121"/>
      <c r="RHB50" s="120"/>
      <c r="RHC50" s="121"/>
      <c r="RHD50" s="120"/>
      <c r="RHE50" s="121"/>
      <c r="RHF50" s="120"/>
      <c r="RHG50" s="121"/>
      <c r="RHH50" s="120"/>
      <c r="RHI50" s="121"/>
      <c r="RHJ50" s="120"/>
      <c r="RHK50" s="121"/>
      <c r="RHL50" s="120"/>
      <c r="RHM50" s="121"/>
      <c r="RHN50" s="120"/>
      <c r="RHO50" s="121"/>
      <c r="RHP50" s="120"/>
      <c r="RHQ50" s="121"/>
      <c r="RHR50" s="120"/>
      <c r="RHS50" s="121"/>
      <c r="RHT50" s="120"/>
      <c r="RHU50" s="121"/>
      <c r="RHV50" s="120"/>
      <c r="RHW50" s="121"/>
      <c r="RHX50" s="120"/>
      <c r="RHY50" s="121"/>
      <c r="RHZ50" s="120"/>
      <c r="RIA50" s="121"/>
      <c r="RIB50" s="120"/>
      <c r="RIC50" s="121"/>
      <c r="RID50" s="120"/>
      <c r="RIE50" s="121"/>
      <c r="RIF50" s="120"/>
      <c r="RIG50" s="121"/>
      <c r="RIH50" s="120"/>
      <c r="RII50" s="121"/>
      <c r="RIJ50" s="120"/>
      <c r="RIK50" s="121"/>
      <c r="RIL50" s="120"/>
      <c r="RIM50" s="121"/>
      <c r="RIN50" s="120"/>
      <c r="RIO50" s="121"/>
      <c r="RIP50" s="120"/>
      <c r="RIQ50" s="121"/>
      <c r="RIR50" s="120"/>
      <c r="RIS50" s="121"/>
      <c r="RIT50" s="120"/>
      <c r="RIU50" s="121"/>
      <c r="RIV50" s="120"/>
      <c r="RIW50" s="121"/>
      <c r="RIX50" s="120"/>
      <c r="RIY50" s="121"/>
      <c r="RIZ50" s="120"/>
      <c r="RJA50" s="121"/>
      <c r="RJB50" s="120"/>
      <c r="RJC50" s="121"/>
      <c r="RJD50" s="120"/>
      <c r="RJE50" s="121"/>
      <c r="RJF50" s="120"/>
      <c r="RJG50" s="121"/>
      <c r="RJH50" s="120"/>
      <c r="RJI50" s="121"/>
      <c r="RJJ50" s="120"/>
      <c r="RJK50" s="121"/>
      <c r="RJL50" s="120"/>
      <c r="RJM50" s="121"/>
      <c r="RJN50" s="120"/>
      <c r="RJO50" s="121"/>
      <c r="RJP50" s="120"/>
      <c r="RJQ50" s="121"/>
      <c r="RJR50" s="120"/>
      <c r="RJS50" s="121"/>
      <c r="RJT50" s="120"/>
      <c r="RJU50" s="121"/>
      <c r="RJV50" s="120"/>
      <c r="RJW50" s="121"/>
      <c r="RJX50" s="120"/>
      <c r="RJY50" s="121"/>
      <c r="RJZ50" s="120"/>
      <c r="RKA50" s="121"/>
      <c r="RKB50" s="120"/>
      <c r="RKC50" s="121"/>
      <c r="RKD50" s="120"/>
      <c r="RKE50" s="121"/>
      <c r="RKF50" s="120"/>
      <c r="RKG50" s="121"/>
      <c r="RKH50" s="120"/>
      <c r="RKI50" s="121"/>
      <c r="RKJ50" s="120"/>
      <c r="RKK50" s="121"/>
      <c r="RKL50" s="120"/>
      <c r="RKM50" s="121"/>
      <c r="RKN50" s="120"/>
      <c r="RKO50" s="121"/>
      <c r="RKP50" s="120"/>
      <c r="RKQ50" s="121"/>
      <c r="RKR50" s="120"/>
      <c r="RKS50" s="121"/>
      <c r="RKT50" s="120"/>
      <c r="RKU50" s="121"/>
      <c r="RKV50" s="120"/>
      <c r="RKW50" s="121"/>
      <c r="RKX50" s="120"/>
      <c r="RKY50" s="121"/>
      <c r="RKZ50" s="120"/>
      <c r="RLA50" s="121"/>
      <c r="RLB50" s="120"/>
      <c r="RLC50" s="121"/>
      <c r="RLD50" s="120"/>
      <c r="RLE50" s="121"/>
      <c r="RLF50" s="120"/>
      <c r="RLG50" s="121"/>
      <c r="RLH50" s="120"/>
      <c r="RLI50" s="121"/>
      <c r="RLJ50" s="120"/>
      <c r="RLK50" s="121"/>
      <c r="RLL50" s="120"/>
      <c r="RLM50" s="121"/>
      <c r="RLN50" s="120"/>
      <c r="RLO50" s="121"/>
      <c r="RLP50" s="120"/>
      <c r="RLQ50" s="121"/>
      <c r="RLR50" s="120"/>
      <c r="RLS50" s="121"/>
      <c r="RLT50" s="120"/>
      <c r="RLU50" s="121"/>
      <c r="RLV50" s="120"/>
      <c r="RLW50" s="121"/>
      <c r="RLX50" s="120"/>
      <c r="RLY50" s="121"/>
      <c r="RLZ50" s="120"/>
      <c r="RMA50" s="121"/>
      <c r="RMB50" s="120"/>
      <c r="RMC50" s="121"/>
      <c r="RMD50" s="120"/>
      <c r="RME50" s="121"/>
      <c r="RMF50" s="120"/>
      <c r="RMG50" s="121"/>
      <c r="RMH50" s="120"/>
      <c r="RMI50" s="121"/>
      <c r="RMJ50" s="120"/>
      <c r="RMK50" s="121"/>
      <c r="RML50" s="120"/>
      <c r="RMM50" s="121"/>
      <c r="RMN50" s="120"/>
      <c r="RMO50" s="121"/>
      <c r="RMP50" s="120"/>
      <c r="RMQ50" s="121"/>
      <c r="RMR50" s="120"/>
      <c r="RMS50" s="121"/>
      <c r="RMT50" s="120"/>
      <c r="RMU50" s="121"/>
      <c r="RMV50" s="120"/>
      <c r="RMW50" s="121"/>
      <c r="RMX50" s="120"/>
      <c r="RMY50" s="121"/>
      <c r="RMZ50" s="120"/>
      <c r="RNA50" s="121"/>
      <c r="RNB50" s="120"/>
      <c r="RNC50" s="121"/>
      <c r="RND50" s="120"/>
      <c r="RNE50" s="121"/>
      <c r="RNF50" s="120"/>
      <c r="RNG50" s="121"/>
      <c r="RNH50" s="120"/>
      <c r="RNI50" s="121"/>
      <c r="RNJ50" s="120"/>
      <c r="RNK50" s="121"/>
      <c r="RNL50" s="120"/>
      <c r="RNM50" s="121"/>
      <c r="RNN50" s="120"/>
      <c r="RNO50" s="121"/>
      <c r="RNP50" s="120"/>
      <c r="RNQ50" s="121"/>
      <c r="RNR50" s="120"/>
      <c r="RNS50" s="121"/>
      <c r="RNT50" s="120"/>
      <c r="RNU50" s="121"/>
      <c r="RNV50" s="120"/>
      <c r="RNW50" s="121"/>
      <c r="RNX50" s="120"/>
      <c r="RNY50" s="121"/>
      <c r="RNZ50" s="120"/>
      <c r="ROA50" s="121"/>
      <c r="ROB50" s="120"/>
      <c r="ROC50" s="121"/>
      <c r="ROD50" s="120"/>
      <c r="ROE50" s="121"/>
      <c r="ROF50" s="120"/>
      <c r="ROG50" s="121"/>
      <c r="ROH50" s="120"/>
      <c r="ROI50" s="121"/>
      <c r="ROJ50" s="120"/>
      <c r="ROK50" s="121"/>
      <c r="ROL50" s="120"/>
      <c r="ROM50" s="121"/>
      <c r="RON50" s="120"/>
      <c r="ROO50" s="121"/>
      <c r="ROP50" s="120"/>
      <c r="ROQ50" s="121"/>
      <c r="ROR50" s="120"/>
      <c r="ROS50" s="121"/>
      <c r="ROT50" s="120"/>
      <c r="ROU50" s="121"/>
      <c r="ROV50" s="120"/>
      <c r="ROW50" s="121"/>
      <c r="ROX50" s="120"/>
      <c r="ROY50" s="121"/>
      <c r="ROZ50" s="120"/>
      <c r="RPA50" s="121"/>
      <c r="RPB50" s="120"/>
      <c r="RPC50" s="121"/>
      <c r="RPD50" s="120"/>
      <c r="RPE50" s="121"/>
      <c r="RPF50" s="120"/>
      <c r="RPG50" s="121"/>
      <c r="RPH50" s="120"/>
      <c r="RPI50" s="121"/>
      <c r="RPJ50" s="120"/>
      <c r="RPK50" s="121"/>
      <c r="RPL50" s="120"/>
      <c r="RPM50" s="121"/>
      <c r="RPN50" s="120"/>
      <c r="RPO50" s="121"/>
      <c r="RPP50" s="120"/>
      <c r="RPQ50" s="121"/>
      <c r="RPR50" s="120"/>
      <c r="RPS50" s="121"/>
      <c r="RPT50" s="120"/>
      <c r="RPU50" s="121"/>
      <c r="RPV50" s="120"/>
      <c r="RPW50" s="121"/>
      <c r="RPX50" s="120"/>
      <c r="RPY50" s="121"/>
      <c r="RPZ50" s="120"/>
      <c r="RQA50" s="121"/>
      <c r="RQB50" s="120"/>
      <c r="RQC50" s="121"/>
      <c r="RQD50" s="120"/>
      <c r="RQE50" s="121"/>
      <c r="RQF50" s="120"/>
      <c r="RQG50" s="121"/>
      <c r="RQH50" s="120"/>
      <c r="RQI50" s="121"/>
      <c r="RQJ50" s="120"/>
      <c r="RQK50" s="121"/>
      <c r="RQL50" s="120"/>
      <c r="RQM50" s="121"/>
      <c r="RQN50" s="120"/>
      <c r="RQO50" s="121"/>
      <c r="RQP50" s="120"/>
      <c r="RQQ50" s="121"/>
      <c r="RQR50" s="120"/>
      <c r="RQS50" s="121"/>
      <c r="RQT50" s="120"/>
      <c r="RQU50" s="121"/>
      <c r="RQV50" s="120"/>
      <c r="RQW50" s="121"/>
      <c r="RQX50" s="120"/>
      <c r="RQY50" s="121"/>
      <c r="RQZ50" s="120"/>
      <c r="RRA50" s="121"/>
      <c r="RRB50" s="120"/>
      <c r="RRC50" s="121"/>
      <c r="RRD50" s="120"/>
      <c r="RRE50" s="121"/>
      <c r="RRF50" s="120"/>
      <c r="RRG50" s="121"/>
      <c r="RRH50" s="120"/>
      <c r="RRI50" s="121"/>
      <c r="RRJ50" s="120"/>
      <c r="RRK50" s="121"/>
      <c r="RRL50" s="120"/>
      <c r="RRM50" s="121"/>
      <c r="RRN50" s="120"/>
      <c r="RRO50" s="121"/>
      <c r="RRP50" s="120"/>
      <c r="RRQ50" s="121"/>
      <c r="RRR50" s="120"/>
      <c r="RRS50" s="121"/>
      <c r="RRT50" s="120"/>
      <c r="RRU50" s="121"/>
      <c r="RRV50" s="120"/>
      <c r="RRW50" s="121"/>
      <c r="RRX50" s="120"/>
      <c r="RRY50" s="121"/>
      <c r="RRZ50" s="120"/>
      <c r="RSA50" s="121"/>
      <c r="RSB50" s="120"/>
      <c r="RSC50" s="121"/>
      <c r="RSD50" s="120"/>
      <c r="RSE50" s="121"/>
      <c r="RSF50" s="120"/>
      <c r="RSG50" s="121"/>
      <c r="RSH50" s="120"/>
      <c r="RSI50" s="121"/>
      <c r="RSJ50" s="120"/>
      <c r="RSK50" s="121"/>
      <c r="RSL50" s="120"/>
      <c r="RSM50" s="121"/>
      <c r="RSN50" s="120"/>
      <c r="RSO50" s="121"/>
      <c r="RSP50" s="120"/>
      <c r="RSQ50" s="121"/>
      <c r="RSR50" s="120"/>
      <c r="RSS50" s="121"/>
      <c r="RST50" s="120"/>
      <c r="RSU50" s="121"/>
      <c r="RSV50" s="120"/>
      <c r="RSW50" s="121"/>
      <c r="RSX50" s="120"/>
      <c r="RSY50" s="121"/>
      <c r="RSZ50" s="120"/>
      <c r="RTA50" s="121"/>
      <c r="RTB50" s="120"/>
      <c r="RTC50" s="121"/>
      <c r="RTD50" s="120"/>
      <c r="RTE50" s="121"/>
      <c r="RTF50" s="120"/>
      <c r="RTG50" s="121"/>
      <c r="RTH50" s="120"/>
      <c r="RTI50" s="121"/>
      <c r="RTJ50" s="120"/>
      <c r="RTK50" s="121"/>
      <c r="RTL50" s="120"/>
      <c r="RTM50" s="121"/>
      <c r="RTN50" s="120"/>
      <c r="RTO50" s="121"/>
      <c r="RTP50" s="120"/>
      <c r="RTQ50" s="121"/>
      <c r="RTR50" s="120"/>
      <c r="RTS50" s="121"/>
      <c r="RTT50" s="120"/>
      <c r="RTU50" s="121"/>
      <c r="RTV50" s="120"/>
      <c r="RTW50" s="121"/>
      <c r="RTX50" s="120"/>
      <c r="RTY50" s="121"/>
      <c r="RTZ50" s="120"/>
      <c r="RUA50" s="121"/>
      <c r="RUB50" s="120"/>
      <c r="RUC50" s="121"/>
      <c r="RUD50" s="120"/>
      <c r="RUE50" s="121"/>
      <c r="RUF50" s="120"/>
      <c r="RUG50" s="121"/>
      <c r="RUH50" s="120"/>
      <c r="RUI50" s="121"/>
      <c r="RUJ50" s="120"/>
      <c r="RUK50" s="121"/>
      <c r="RUL50" s="120"/>
      <c r="RUM50" s="121"/>
      <c r="RUN50" s="120"/>
      <c r="RUO50" s="121"/>
      <c r="RUP50" s="120"/>
      <c r="RUQ50" s="121"/>
      <c r="RUR50" s="120"/>
      <c r="RUS50" s="121"/>
      <c r="RUT50" s="120"/>
      <c r="RUU50" s="121"/>
      <c r="RUV50" s="120"/>
      <c r="RUW50" s="121"/>
      <c r="RUX50" s="120"/>
      <c r="RUY50" s="121"/>
      <c r="RUZ50" s="120"/>
      <c r="RVA50" s="121"/>
      <c r="RVB50" s="120"/>
      <c r="RVC50" s="121"/>
      <c r="RVD50" s="120"/>
      <c r="RVE50" s="121"/>
      <c r="RVF50" s="120"/>
      <c r="RVG50" s="121"/>
      <c r="RVH50" s="120"/>
      <c r="RVI50" s="121"/>
      <c r="RVJ50" s="120"/>
      <c r="RVK50" s="121"/>
      <c r="RVL50" s="120"/>
      <c r="RVM50" s="121"/>
      <c r="RVN50" s="120"/>
      <c r="RVO50" s="121"/>
      <c r="RVP50" s="120"/>
      <c r="RVQ50" s="121"/>
      <c r="RVR50" s="120"/>
      <c r="RVS50" s="121"/>
      <c r="RVT50" s="120"/>
      <c r="RVU50" s="121"/>
      <c r="RVV50" s="120"/>
      <c r="RVW50" s="121"/>
      <c r="RVX50" s="120"/>
      <c r="RVY50" s="121"/>
      <c r="RVZ50" s="120"/>
      <c r="RWA50" s="121"/>
      <c r="RWB50" s="120"/>
      <c r="RWC50" s="121"/>
      <c r="RWD50" s="120"/>
      <c r="RWE50" s="121"/>
      <c r="RWF50" s="120"/>
      <c r="RWG50" s="121"/>
      <c r="RWH50" s="120"/>
      <c r="RWI50" s="121"/>
      <c r="RWJ50" s="120"/>
      <c r="RWK50" s="121"/>
      <c r="RWL50" s="120"/>
      <c r="RWM50" s="121"/>
      <c r="RWN50" s="120"/>
      <c r="RWO50" s="121"/>
      <c r="RWP50" s="120"/>
      <c r="RWQ50" s="121"/>
      <c r="RWR50" s="120"/>
      <c r="RWS50" s="121"/>
      <c r="RWT50" s="120"/>
      <c r="RWU50" s="121"/>
      <c r="RWV50" s="120"/>
      <c r="RWW50" s="121"/>
      <c r="RWX50" s="120"/>
      <c r="RWY50" s="121"/>
      <c r="RWZ50" s="120"/>
      <c r="RXA50" s="121"/>
      <c r="RXB50" s="120"/>
      <c r="RXC50" s="121"/>
      <c r="RXD50" s="120"/>
      <c r="RXE50" s="121"/>
      <c r="RXF50" s="120"/>
      <c r="RXG50" s="121"/>
      <c r="RXH50" s="120"/>
      <c r="RXI50" s="121"/>
      <c r="RXJ50" s="120"/>
      <c r="RXK50" s="121"/>
      <c r="RXL50" s="120"/>
      <c r="RXM50" s="121"/>
      <c r="RXN50" s="120"/>
      <c r="RXO50" s="121"/>
      <c r="RXP50" s="120"/>
      <c r="RXQ50" s="121"/>
      <c r="RXR50" s="120"/>
      <c r="RXS50" s="121"/>
      <c r="RXT50" s="120"/>
      <c r="RXU50" s="121"/>
      <c r="RXV50" s="120"/>
      <c r="RXW50" s="121"/>
      <c r="RXX50" s="120"/>
      <c r="RXY50" s="121"/>
      <c r="RXZ50" s="120"/>
      <c r="RYA50" s="121"/>
      <c r="RYB50" s="120"/>
      <c r="RYC50" s="121"/>
      <c r="RYD50" s="120"/>
      <c r="RYE50" s="121"/>
      <c r="RYF50" s="120"/>
      <c r="RYG50" s="121"/>
      <c r="RYH50" s="120"/>
      <c r="RYI50" s="121"/>
      <c r="RYJ50" s="120"/>
      <c r="RYK50" s="121"/>
      <c r="RYL50" s="120"/>
      <c r="RYM50" s="121"/>
      <c r="RYN50" s="120"/>
      <c r="RYO50" s="121"/>
      <c r="RYP50" s="120"/>
      <c r="RYQ50" s="121"/>
      <c r="RYR50" s="120"/>
      <c r="RYS50" s="121"/>
      <c r="RYT50" s="120"/>
      <c r="RYU50" s="121"/>
      <c r="RYV50" s="120"/>
      <c r="RYW50" s="121"/>
      <c r="RYX50" s="120"/>
      <c r="RYY50" s="121"/>
      <c r="RYZ50" s="120"/>
      <c r="RZA50" s="121"/>
      <c r="RZB50" s="120"/>
      <c r="RZC50" s="121"/>
      <c r="RZD50" s="120"/>
      <c r="RZE50" s="121"/>
      <c r="RZF50" s="120"/>
      <c r="RZG50" s="121"/>
      <c r="RZH50" s="120"/>
      <c r="RZI50" s="121"/>
      <c r="RZJ50" s="120"/>
      <c r="RZK50" s="121"/>
      <c r="RZL50" s="120"/>
      <c r="RZM50" s="121"/>
      <c r="RZN50" s="120"/>
      <c r="RZO50" s="121"/>
      <c r="RZP50" s="120"/>
      <c r="RZQ50" s="121"/>
      <c r="RZR50" s="120"/>
      <c r="RZS50" s="121"/>
      <c r="RZT50" s="120"/>
      <c r="RZU50" s="121"/>
      <c r="RZV50" s="120"/>
      <c r="RZW50" s="121"/>
      <c r="RZX50" s="120"/>
      <c r="RZY50" s="121"/>
      <c r="RZZ50" s="120"/>
      <c r="SAA50" s="121"/>
      <c r="SAB50" s="120"/>
      <c r="SAC50" s="121"/>
      <c r="SAD50" s="120"/>
      <c r="SAE50" s="121"/>
      <c r="SAF50" s="120"/>
      <c r="SAG50" s="121"/>
      <c r="SAH50" s="120"/>
      <c r="SAI50" s="121"/>
      <c r="SAJ50" s="120"/>
      <c r="SAK50" s="121"/>
      <c r="SAL50" s="120"/>
      <c r="SAM50" s="121"/>
      <c r="SAN50" s="120"/>
      <c r="SAO50" s="121"/>
      <c r="SAP50" s="120"/>
      <c r="SAQ50" s="121"/>
      <c r="SAR50" s="120"/>
      <c r="SAS50" s="121"/>
      <c r="SAT50" s="120"/>
      <c r="SAU50" s="121"/>
      <c r="SAV50" s="120"/>
      <c r="SAW50" s="121"/>
      <c r="SAX50" s="120"/>
      <c r="SAY50" s="121"/>
      <c r="SAZ50" s="120"/>
      <c r="SBA50" s="121"/>
      <c r="SBB50" s="120"/>
      <c r="SBC50" s="121"/>
      <c r="SBD50" s="120"/>
      <c r="SBE50" s="121"/>
      <c r="SBF50" s="120"/>
      <c r="SBG50" s="121"/>
      <c r="SBH50" s="120"/>
      <c r="SBI50" s="121"/>
      <c r="SBJ50" s="120"/>
      <c r="SBK50" s="121"/>
      <c r="SBL50" s="120"/>
      <c r="SBM50" s="121"/>
      <c r="SBN50" s="120"/>
      <c r="SBO50" s="121"/>
      <c r="SBP50" s="120"/>
      <c r="SBQ50" s="121"/>
      <c r="SBR50" s="120"/>
      <c r="SBS50" s="121"/>
      <c r="SBT50" s="120"/>
      <c r="SBU50" s="121"/>
      <c r="SBV50" s="120"/>
      <c r="SBW50" s="121"/>
      <c r="SBX50" s="120"/>
      <c r="SBY50" s="121"/>
      <c r="SBZ50" s="120"/>
      <c r="SCA50" s="121"/>
      <c r="SCB50" s="120"/>
      <c r="SCC50" s="121"/>
      <c r="SCD50" s="120"/>
      <c r="SCE50" s="121"/>
      <c r="SCF50" s="120"/>
      <c r="SCG50" s="121"/>
      <c r="SCH50" s="120"/>
      <c r="SCI50" s="121"/>
      <c r="SCJ50" s="120"/>
      <c r="SCK50" s="121"/>
      <c r="SCL50" s="120"/>
      <c r="SCM50" s="121"/>
      <c r="SCN50" s="120"/>
      <c r="SCO50" s="121"/>
      <c r="SCP50" s="120"/>
      <c r="SCQ50" s="121"/>
      <c r="SCR50" s="120"/>
      <c r="SCS50" s="121"/>
      <c r="SCT50" s="120"/>
      <c r="SCU50" s="121"/>
      <c r="SCV50" s="120"/>
      <c r="SCW50" s="121"/>
      <c r="SCX50" s="120"/>
      <c r="SCY50" s="121"/>
      <c r="SCZ50" s="120"/>
      <c r="SDA50" s="121"/>
      <c r="SDB50" s="120"/>
      <c r="SDC50" s="121"/>
      <c r="SDD50" s="120"/>
      <c r="SDE50" s="121"/>
      <c r="SDF50" s="120"/>
      <c r="SDG50" s="121"/>
      <c r="SDH50" s="120"/>
      <c r="SDI50" s="121"/>
      <c r="SDJ50" s="120"/>
      <c r="SDK50" s="121"/>
      <c r="SDL50" s="120"/>
      <c r="SDM50" s="121"/>
      <c r="SDN50" s="120"/>
      <c r="SDO50" s="121"/>
      <c r="SDP50" s="120"/>
      <c r="SDQ50" s="121"/>
      <c r="SDR50" s="120"/>
      <c r="SDS50" s="121"/>
      <c r="SDT50" s="120"/>
      <c r="SDU50" s="121"/>
      <c r="SDV50" s="120"/>
      <c r="SDW50" s="121"/>
      <c r="SDX50" s="120"/>
      <c r="SDY50" s="121"/>
      <c r="SDZ50" s="120"/>
      <c r="SEA50" s="121"/>
      <c r="SEB50" s="120"/>
      <c r="SEC50" s="121"/>
      <c r="SED50" s="120"/>
      <c r="SEE50" s="121"/>
      <c r="SEF50" s="120"/>
      <c r="SEG50" s="121"/>
      <c r="SEH50" s="120"/>
      <c r="SEI50" s="121"/>
      <c r="SEJ50" s="120"/>
      <c r="SEK50" s="121"/>
      <c r="SEL50" s="120"/>
      <c r="SEM50" s="121"/>
      <c r="SEN50" s="120"/>
      <c r="SEO50" s="121"/>
      <c r="SEP50" s="120"/>
      <c r="SEQ50" s="121"/>
      <c r="SER50" s="120"/>
      <c r="SES50" s="121"/>
      <c r="SET50" s="120"/>
      <c r="SEU50" s="121"/>
      <c r="SEV50" s="120"/>
      <c r="SEW50" s="121"/>
      <c r="SEX50" s="120"/>
      <c r="SEY50" s="121"/>
      <c r="SEZ50" s="120"/>
      <c r="SFA50" s="121"/>
      <c r="SFB50" s="120"/>
      <c r="SFC50" s="121"/>
      <c r="SFD50" s="120"/>
      <c r="SFE50" s="121"/>
      <c r="SFF50" s="120"/>
      <c r="SFG50" s="121"/>
      <c r="SFH50" s="120"/>
      <c r="SFI50" s="121"/>
      <c r="SFJ50" s="120"/>
      <c r="SFK50" s="121"/>
      <c r="SFL50" s="120"/>
      <c r="SFM50" s="121"/>
      <c r="SFN50" s="120"/>
      <c r="SFO50" s="121"/>
      <c r="SFP50" s="120"/>
      <c r="SFQ50" s="121"/>
      <c r="SFR50" s="120"/>
      <c r="SFS50" s="121"/>
      <c r="SFT50" s="120"/>
      <c r="SFU50" s="121"/>
      <c r="SFV50" s="120"/>
      <c r="SFW50" s="121"/>
      <c r="SFX50" s="120"/>
      <c r="SFY50" s="121"/>
      <c r="SFZ50" s="120"/>
      <c r="SGA50" s="121"/>
      <c r="SGB50" s="120"/>
      <c r="SGC50" s="121"/>
      <c r="SGD50" s="120"/>
      <c r="SGE50" s="121"/>
      <c r="SGF50" s="120"/>
      <c r="SGG50" s="121"/>
      <c r="SGH50" s="120"/>
      <c r="SGI50" s="121"/>
      <c r="SGJ50" s="120"/>
      <c r="SGK50" s="121"/>
      <c r="SGL50" s="120"/>
      <c r="SGM50" s="121"/>
      <c r="SGN50" s="120"/>
      <c r="SGO50" s="121"/>
      <c r="SGP50" s="120"/>
      <c r="SGQ50" s="121"/>
      <c r="SGR50" s="120"/>
      <c r="SGS50" s="121"/>
      <c r="SGT50" s="120"/>
      <c r="SGU50" s="121"/>
      <c r="SGV50" s="120"/>
      <c r="SGW50" s="121"/>
      <c r="SGX50" s="120"/>
      <c r="SGY50" s="121"/>
      <c r="SGZ50" s="120"/>
      <c r="SHA50" s="121"/>
      <c r="SHB50" s="120"/>
      <c r="SHC50" s="121"/>
      <c r="SHD50" s="120"/>
      <c r="SHE50" s="121"/>
      <c r="SHF50" s="120"/>
      <c r="SHG50" s="121"/>
      <c r="SHH50" s="120"/>
      <c r="SHI50" s="121"/>
      <c r="SHJ50" s="120"/>
      <c r="SHK50" s="121"/>
      <c r="SHL50" s="120"/>
      <c r="SHM50" s="121"/>
      <c r="SHN50" s="120"/>
      <c r="SHO50" s="121"/>
      <c r="SHP50" s="120"/>
      <c r="SHQ50" s="121"/>
      <c r="SHR50" s="120"/>
      <c r="SHS50" s="121"/>
      <c r="SHT50" s="120"/>
      <c r="SHU50" s="121"/>
      <c r="SHV50" s="120"/>
      <c r="SHW50" s="121"/>
      <c r="SHX50" s="120"/>
      <c r="SHY50" s="121"/>
      <c r="SHZ50" s="120"/>
      <c r="SIA50" s="121"/>
      <c r="SIB50" s="120"/>
      <c r="SIC50" s="121"/>
      <c r="SID50" s="120"/>
      <c r="SIE50" s="121"/>
      <c r="SIF50" s="120"/>
      <c r="SIG50" s="121"/>
      <c r="SIH50" s="120"/>
      <c r="SII50" s="121"/>
      <c r="SIJ50" s="120"/>
      <c r="SIK50" s="121"/>
      <c r="SIL50" s="120"/>
      <c r="SIM50" s="121"/>
      <c r="SIN50" s="120"/>
      <c r="SIO50" s="121"/>
      <c r="SIP50" s="120"/>
      <c r="SIQ50" s="121"/>
      <c r="SIR50" s="120"/>
      <c r="SIS50" s="121"/>
      <c r="SIT50" s="120"/>
      <c r="SIU50" s="121"/>
      <c r="SIV50" s="120"/>
      <c r="SIW50" s="121"/>
      <c r="SIX50" s="120"/>
      <c r="SIY50" s="121"/>
      <c r="SIZ50" s="120"/>
      <c r="SJA50" s="121"/>
      <c r="SJB50" s="120"/>
      <c r="SJC50" s="121"/>
      <c r="SJD50" s="120"/>
      <c r="SJE50" s="121"/>
      <c r="SJF50" s="120"/>
      <c r="SJG50" s="121"/>
      <c r="SJH50" s="120"/>
      <c r="SJI50" s="121"/>
      <c r="SJJ50" s="120"/>
      <c r="SJK50" s="121"/>
      <c r="SJL50" s="120"/>
      <c r="SJM50" s="121"/>
      <c r="SJN50" s="120"/>
      <c r="SJO50" s="121"/>
      <c r="SJP50" s="120"/>
      <c r="SJQ50" s="121"/>
      <c r="SJR50" s="120"/>
      <c r="SJS50" s="121"/>
      <c r="SJT50" s="120"/>
      <c r="SJU50" s="121"/>
      <c r="SJV50" s="120"/>
      <c r="SJW50" s="121"/>
      <c r="SJX50" s="120"/>
      <c r="SJY50" s="121"/>
      <c r="SJZ50" s="120"/>
      <c r="SKA50" s="121"/>
      <c r="SKB50" s="120"/>
      <c r="SKC50" s="121"/>
      <c r="SKD50" s="120"/>
      <c r="SKE50" s="121"/>
      <c r="SKF50" s="120"/>
      <c r="SKG50" s="121"/>
      <c r="SKH50" s="120"/>
      <c r="SKI50" s="121"/>
      <c r="SKJ50" s="120"/>
      <c r="SKK50" s="121"/>
      <c r="SKL50" s="120"/>
      <c r="SKM50" s="121"/>
      <c r="SKN50" s="120"/>
      <c r="SKO50" s="121"/>
      <c r="SKP50" s="120"/>
      <c r="SKQ50" s="121"/>
      <c r="SKR50" s="120"/>
      <c r="SKS50" s="121"/>
      <c r="SKT50" s="120"/>
      <c r="SKU50" s="121"/>
      <c r="SKV50" s="120"/>
      <c r="SKW50" s="121"/>
      <c r="SKX50" s="120"/>
      <c r="SKY50" s="121"/>
      <c r="SKZ50" s="120"/>
      <c r="SLA50" s="121"/>
      <c r="SLB50" s="120"/>
      <c r="SLC50" s="121"/>
      <c r="SLD50" s="120"/>
      <c r="SLE50" s="121"/>
      <c r="SLF50" s="120"/>
      <c r="SLG50" s="121"/>
      <c r="SLH50" s="120"/>
      <c r="SLI50" s="121"/>
      <c r="SLJ50" s="120"/>
      <c r="SLK50" s="121"/>
      <c r="SLL50" s="120"/>
      <c r="SLM50" s="121"/>
      <c r="SLN50" s="120"/>
      <c r="SLO50" s="121"/>
      <c r="SLP50" s="120"/>
      <c r="SLQ50" s="121"/>
      <c r="SLR50" s="120"/>
      <c r="SLS50" s="121"/>
      <c r="SLT50" s="120"/>
      <c r="SLU50" s="121"/>
      <c r="SLV50" s="120"/>
      <c r="SLW50" s="121"/>
      <c r="SLX50" s="120"/>
      <c r="SLY50" s="121"/>
      <c r="SLZ50" s="120"/>
      <c r="SMA50" s="121"/>
      <c r="SMB50" s="120"/>
      <c r="SMC50" s="121"/>
      <c r="SMD50" s="120"/>
      <c r="SME50" s="121"/>
      <c r="SMF50" s="120"/>
      <c r="SMG50" s="121"/>
      <c r="SMH50" s="120"/>
      <c r="SMI50" s="121"/>
      <c r="SMJ50" s="120"/>
      <c r="SMK50" s="121"/>
      <c r="SML50" s="120"/>
      <c r="SMM50" s="121"/>
      <c r="SMN50" s="120"/>
      <c r="SMO50" s="121"/>
      <c r="SMP50" s="120"/>
      <c r="SMQ50" s="121"/>
      <c r="SMR50" s="120"/>
      <c r="SMS50" s="121"/>
      <c r="SMT50" s="120"/>
      <c r="SMU50" s="121"/>
      <c r="SMV50" s="120"/>
      <c r="SMW50" s="121"/>
      <c r="SMX50" s="120"/>
      <c r="SMY50" s="121"/>
      <c r="SMZ50" s="120"/>
      <c r="SNA50" s="121"/>
      <c r="SNB50" s="120"/>
      <c r="SNC50" s="121"/>
      <c r="SND50" s="120"/>
      <c r="SNE50" s="121"/>
      <c r="SNF50" s="120"/>
      <c r="SNG50" s="121"/>
      <c r="SNH50" s="120"/>
      <c r="SNI50" s="121"/>
      <c r="SNJ50" s="120"/>
      <c r="SNK50" s="121"/>
      <c r="SNL50" s="120"/>
      <c r="SNM50" s="121"/>
      <c r="SNN50" s="120"/>
      <c r="SNO50" s="121"/>
      <c r="SNP50" s="120"/>
      <c r="SNQ50" s="121"/>
      <c r="SNR50" s="120"/>
      <c r="SNS50" s="121"/>
      <c r="SNT50" s="120"/>
      <c r="SNU50" s="121"/>
      <c r="SNV50" s="120"/>
      <c r="SNW50" s="121"/>
      <c r="SNX50" s="120"/>
      <c r="SNY50" s="121"/>
      <c r="SNZ50" s="120"/>
      <c r="SOA50" s="121"/>
      <c r="SOB50" s="120"/>
      <c r="SOC50" s="121"/>
      <c r="SOD50" s="120"/>
      <c r="SOE50" s="121"/>
      <c r="SOF50" s="120"/>
      <c r="SOG50" s="121"/>
      <c r="SOH50" s="120"/>
      <c r="SOI50" s="121"/>
      <c r="SOJ50" s="120"/>
      <c r="SOK50" s="121"/>
      <c r="SOL50" s="120"/>
      <c r="SOM50" s="121"/>
      <c r="SON50" s="120"/>
      <c r="SOO50" s="121"/>
      <c r="SOP50" s="120"/>
      <c r="SOQ50" s="121"/>
      <c r="SOR50" s="120"/>
      <c r="SOS50" s="121"/>
      <c r="SOT50" s="120"/>
      <c r="SOU50" s="121"/>
      <c r="SOV50" s="120"/>
      <c r="SOW50" s="121"/>
      <c r="SOX50" s="120"/>
      <c r="SOY50" s="121"/>
      <c r="SOZ50" s="120"/>
      <c r="SPA50" s="121"/>
      <c r="SPB50" s="120"/>
      <c r="SPC50" s="121"/>
      <c r="SPD50" s="120"/>
      <c r="SPE50" s="121"/>
      <c r="SPF50" s="120"/>
      <c r="SPG50" s="121"/>
      <c r="SPH50" s="120"/>
      <c r="SPI50" s="121"/>
      <c r="SPJ50" s="120"/>
      <c r="SPK50" s="121"/>
      <c r="SPL50" s="120"/>
      <c r="SPM50" s="121"/>
      <c r="SPN50" s="120"/>
      <c r="SPO50" s="121"/>
      <c r="SPP50" s="120"/>
      <c r="SPQ50" s="121"/>
      <c r="SPR50" s="120"/>
      <c r="SPS50" s="121"/>
      <c r="SPT50" s="120"/>
      <c r="SPU50" s="121"/>
      <c r="SPV50" s="120"/>
      <c r="SPW50" s="121"/>
      <c r="SPX50" s="120"/>
      <c r="SPY50" s="121"/>
      <c r="SPZ50" s="120"/>
      <c r="SQA50" s="121"/>
      <c r="SQB50" s="120"/>
      <c r="SQC50" s="121"/>
      <c r="SQD50" s="120"/>
      <c r="SQE50" s="121"/>
      <c r="SQF50" s="120"/>
      <c r="SQG50" s="121"/>
      <c r="SQH50" s="120"/>
      <c r="SQI50" s="121"/>
      <c r="SQJ50" s="120"/>
      <c r="SQK50" s="121"/>
      <c r="SQL50" s="120"/>
      <c r="SQM50" s="121"/>
      <c r="SQN50" s="120"/>
      <c r="SQO50" s="121"/>
      <c r="SQP50" s="120"/>
      <c r="SQQ50" s="121"/>
      <c r="SQR50" s="120"/>
      <c r="SQS50" s="121"/>
      <c r="SQT50" s="120"/>
      <c r="SQU50" s="121"/>
      <c r="SQV50" s="120"/>
      <c r="SQW50" s="121"/>
      <c r="SQX50" s="120"/>
      <c r="SQY50" s="121"/>
      <c r="SQZ50" s="120"/>
      <c r="SRA50" s="121"/>
      <c r="SRB50" s="120"/>
      <c r="SRC50" s="121"/>
      <c r="SRD50" s="120"/>
      <c r="SRE50" s="121"/>
      <c r="SRF50" s="120"/>
      <c r="SRG50" s="121"/>
      <c r="SRH50" s="120"/>
      <c r="SRI50" s="121"/>
      <c r="SRJ50" s="120"/>
      <c r="SRK50" s="121"/>
      <c r="SRL50" s="120"/>
      <c r="SRM50" s="121"/>
      <c r="SRN50" s="120"/>
      <c r="SRO50" s="121"/>
      <c r="SRP50" s="120"/>
      <c r="SRQ50" s="121"/>
      <c r="SRR50" s="120"/>
      <c r="SRS50" s="121"/>
      <c r="SRT50" s="120"/>
      <c r="SRU50" s="121"/>
      <c r="SRV50" s="120"/>
      <c r="SRW50" s="121"/>
      <c r="SRX50" s="120"/>
      <c r="SRY50" s="121"/>
      <c r="SRZ50" s="120"/>
      <c r="SSA50" s="121"/>
      <c r="SSB50" s="120"/>
      <c r="SSC50" s="121"/>
      <c r="SSD50" s="120"/>
      <c r="SSE50" s="121"/>
      <c r="SSF50" s="120"/>
      <c r="SSG50" s="121"/>
      <c r="SSH50" s="120"/>
      <c r="SSI50" s="121"/>
      <c r="SSJ50" s="120"/>
      <c r="SSK50" s="121"/>
      <c r="SSL50" s="120"/>
      <c r="SSM50" s="121"/>
      <c r="SSN50" s="120"/>
      <c r="SSO50" s="121"/>
      <c r="SSP50" s="120"/>
      <c r="SSQ50" s="121"/>
      <c r="SSR50" s="120"/>
      <c r="SSS50" s="121"/>
      <c r="SST50" s="120"/>
      <c r="SSU50" s="121"/>
      <c r="SSV50" s="120"/>
      <c r="SSW50" s="121"/>
      <c r="SSX50" s="120"/>
      <c r="SSY50" s="121"/>
      <c r="SSZ50" s="120"/>
      <c r="STA50" s="121"/>
      <c r="STB50" s="120"/>
      <c r="STC50" s="121"/>
      <c r="STD50" s="120"/>
      <c r="STE50" s="121"/>
      <c r="STF50" s="120"/>
      <c r="STG50" s="121"/>
      <c r="STH50" s="120"/>
      <c r="STI50" s="121"/>
      <c r="STJ50" s="120"/>
      <c r="STK50" s="121"/>
      <c r="STL50" s="120"/>
      <c r="STM50" s="121"/>
      <c r="STN50" s="120"/>
      <c r="STO50" s="121"/>
      <c r="STP50" s="120"/>
      <c r="STQ50" s="121"/>
      <c r="STR50" s="120"/>
      <c r="STS50" s="121"/>
      <c r="STT50" s="120"/>
      <c r="STU50" s="121"/>
      <c r="STV50" s="120"/>
      <c r="STW50" s="121"/>
      <c r="STX50" s="120"/>
      <c r="STY50" s="121"/>
      <c r="STZ50" s="120"/>
      <c r="SUA50" s="121"/>
      <c r="SUB50" s="120"/>
      <c r="SUC50" s="121"/>
      <c r="SUD50" s="120"/>
      <c r="SUE50" s="121"/>
      <c r="SUF50" s="120"/>
      <c r="SUG50" s="121"/>
      <c r="SUH50" s="120"/>
      <c r="SUI50" s="121"/>
      <c r="SUJ50" s="120"/>
      <c r="SUK50" s="121"/>
      <c r="SUL50" s="120"/>
      <c r="SUM50" s="121"/>
      <c r="SUN50" s="120"/>
      <c r="SUO50" s="121"/>
      <c r="SUP50" s="120"/>
      <c r="SUQ50" s="121"/>
      <c r="SUR50" s="120"/>
      <c r="SUS50" s="121"/>
      <c r="SUT50" s="120"/>
      <c r="SUU50" s="121"/>
      <c r="SUV50" s="120"/>
      <c r="SUW50" s="121"/>
      <c r="SUX50" s="120"/>
      <c r="SUY50" s="121"/>
      <c r="SUZ50" s="120"/>
      <c r="SVA50" s="121"/>
      <c r="SVB50" s="120"/>
      <c r="SVC50" s="121"/>
      <c r="SVD50" s="120"/>
      <c r="SVE50" s="121"/>
      <c r="SVF50" s="120"/>
      <c r="SVG50" s="121"/>
      <c r="SVH50" s="120"/>
      <c r="SVI50" s="121"/>
      <c r="SVJ50" s="120"/>
      <c r="SVK50" s="121"/>
      <c r="SVL50" s="120"/>
      <c r="SVM50" s="121"/>
      <c r="SVN50" s="120"/>
      <c r="SVO50" s="121"/>
      <c r="SVP50" s="120"/>
      <c r="SVQ50" s="121"/>
      <c r="SVR50" s="120"/>
      <c r="SVS50" s="121"/>
      <c r="SVT50" s="120"/>
      <c r="SVU50" s="121"/>
      <c r="SVV50" s="120"/>
      <c r="SVW50" s="121"/>
      <c r="SVX50" s="120"/>
      <c r="SVY50" s="121"/>
      <c r="SVZ50" s="120"/>
      <c r="SWA50" s="121"/>
      <c r="SWB50" s="120"/>
      <c r="SWC50" s="121"/>
      <c r="SWD50" s="120"/>
      <c r="SWE50" s="121"/>
      <c r="SWF50" s="120"/>
      <c r="SWG50" s="121"/>
      <c r="SWH50" s="120"/>
      <c r="SWI50" s="121"/>
      <c r="SWJ50" s="120"/>
      <c r="SWK50" s="121"/>
      <c r="SWL50" s="120"/>
      <c r="SWM50" s="121"/>
      <c r="SWN50" s="120"/>
      <c r="SWO50" s="121"/>
      <c r="SWP50" s="120"/>
      <c r="SWQ50" s="121"/>
      <c r="SWR50" s="120"/>
      <c r="SWS50" s="121"/>
      <c r="SWT50" s="120"/>
      <c r="SWU50" s="121"/>
      <c r="SWV50" s="120"/>
      <c r="SWW50" s="121"/>
      <c r="SWX50" s="120"/>
      <c r="SWY50" s="121"/>
      <c r="SWZ50" s="120"/>
      <c r="SXA50" s="121"/>
      <c r="SXB50" s="120"/>
      <c r="SXC50" s="121"/>
      <c r="SXD50" s="120"/>
      <c r="SXE50" s="121"/>
      <c r="SXF50" s="120"/>
      <c r="SXG50" s="121"/>
      <c r="SXH50" s="120"/>
      <c r="SXI50" s="121"/>
      <c r="SXJ50" s="120"/>
      <c r="SXK50" s="121"/>
      <c r="SXL50" s="120"/>
      <c r="SXM50" s="121"/>
      <c r="SXN50" s="120"/>
      <c r="SXO50" s="121"/>
      <c r="SXP50" s="120"/>
      <c r="SXQ50" s="121"/>
      <c r="SXR50" s="120"/>
      <c r="SXS50" s="121"/>
      <c r="SXT50" s="120"/>
      <c r="SXU50" s="121"/>
      <c r="SXV50" s="120"/>
      <c r="SXW50" s="121"/>
      <c r="SXX50" s="120"/>
      <c r="SXY50" s="121"/>
      <c r="SXZ50" s="120"/>
      <c r="SYA50" s="121"/>
      <c r="SYB50" s="120"/>
      <c r="SYC50" s="121"/>
      <c r="SYD50" s="120"/>
      <c r="SYE50" s="121"/>
      <c r="SYF50" s="120"/>
      <c r="SYG50" s="121"/>
      <c r="SYH50" s="120"/>
      <c r="SYI50" s="121"/>
      <c r="SYJ50" s="120"/>
      <c r="SYK50" s="121"/>
      <c r="SYL50" s="120"/>
      <c r="SYM50" s="121"/>
      <c r="SYN50" s="120"/>
      <c r="SYO50" s="121"/>
      <c r="SYP50" s="120"/>
      <c r="SYQ50" s="121"/>
      <c r="SYR50" s="120"/>
      <c r="SYS50" s="121"/>
      <c r="SYT50" s="120"/>
      <c r="SYU50" s="121"/>
      <c r="SYV50" s="120"/>
      <c r="SYW50" s="121"/>
      <c r="SYX50" s="120"/>
      <c r="SYY50" s="121"/>
      <c r="SYZ50" s="120"/>
      <c r="SZA50" s="121"/>
      <c r="SZB50" s="120"/>
      <c r="SZC50" s="121"/>
      <c r="SZD50" s="120"/>
      <c r="SZE50" s="121"/>
      <c r="SZF50" s="120"/>
      <c r="SZG50" s="121"/>
      <c r="SZH50" s="120"/>
      <c r="SZI50" s="121"/>
      <c r="SZJ50" s="120"/>
      <c r="SZK50" s="121"/>
      <c r="SZL50" s="120"/>
      <c r="SZM50" s="121"/>
      <c r="SZN50" s="120"/>
      <c r="SZO50" s="121"/>
      <c r="SZP50" s="120"/>
      <c r="SZQ50" s="121"/>
      <c r="SZR50" s="120"/>
      <c r="SZS50" s="121"/>
      <c r="SZT50" s="120"/>
      <c r="SZU50" s="121"/>
      <c r="SZV50" s="120"/>
      <c r="SZW50" s="121"/>
      <c r="SZX50" s="120"/>
      <c r="SZY50" s="121"/>
      <c r="SZZ50" s="120"/>
      <c r="TAA50" s="121"/>
      <c r="TAB50" s="120"/>
      <c r="TAC50" s="121"/>
      <c r="TAD50" s="120"/>
      <c r="TAE50" s="121"/>
      <c r="TAF50" s="120"/>
      <c r="TAG50" s="121"/>
      <c r="TAH50" s="120"/>
      <c r="TAI50" s="121"/>
      <c r="TAJ50" s="120"/>
      <c r="TAK50" s="121"/>
      <c r="TAL50" s="120"/>
      <c r="TAM50" s="121"/>
      <c r="TAN50" s="120"/>
      <c r="TAO50" s="121"/>
      <c r="TAP50" s="120"/>
      <c r="TAQ50" s="121"/>
      <c r="TAR50" s="120"/>
      <c r="TAS50" s="121"/>
      <c r="TAT50" s="120"/>
      <c r="TAU50" s="121"/>
      <c r="TAV50" s="120"/>
      <c r="TAW50" s="121"/>
      <c r="TAX50" s="120"/>
      <c r="TAY50" s="121"/>
      <c r="TAZ50" s="120"/>
      <c r="TBA50" s="121"/>
      <c r="TBB50" s="120"/>
      <c r="TBC50" s="121"/>
      <c r="TBD50" s="120"/>
      <c r="TBE50" s="121"/>
      <c r="TBF50" s="120"/>
      <c r="TBG50" s="121"/>
      <c r="TBH50" s="120"/>
      <c r="TBI50" s="121"/>
      <c r="TBJ50" s="120"/>
      <c r="TBK50" s="121"/>
      <c r="TBL50" s="120"/>
      <c r="TBM50" s="121"/>
      <c r="TBN50" s="120"/>
      <c r="TBO50" s="121"/>
      <c r="TBP50" s="120"/>
      <c r="TBQ50" s="121"/>
      <c r="TBR50" s="120"/>
      <c r="TBS50" s="121"/>
      <c r="TBT50" s="120"/>
      <c r="TBU50" s="121"/>
      <c r="TBV50" s="120"/>
      <c r="TBW50" s="121"/>
      <c r="TBX50" s="120"/>
      <c r="TBY50" s="121"/>
      <c r="TBZ50" s="120"/>
      <c r="TCA50" s="121"/>
      <c r="TCB50" s="120"/>
      <c r="TCC50" s="121"/>
      <c r="TCD50" s="120"/>
      <c r="TCE50" s="121"/>
      <c r="TCF50" s="120"/>
      <c r="TCG50" s="121"/>
      <c r="TCH50" s="120"/>
      <c r="TCI50" s="121"/>
      <c r="TCJ50" s="120"/>
      <c r="TCK50" s="121"/>
      <c r="TCL50" s="120"/>
      <c r="TCM50" s="121"/>
      <c r="TCN50" s="120"/>
      <c r="TCO50" s="121"/>
      <c r="TCP50" s="120"/>
      <c r="TCQ50" s="121"/>
      <c r="TCR50" s="120"/>
      <c r="TCS50" s="121"/>
      <c r="TCT50" s="120"/>
      <c r="TCU50" s="121"/>
      <c r="TCV50" s="120"/>
      <c r="TCW50" s="121"/>
      <c r="TCX50" s="120"/>
      <c r="TCY50" s="121"/>
      <c r="TCZ50" s="120"/>
      <c r="TDA50" s="121"/>
      <c r="TDB50" s="120"/>
      <c r="TDC50" s="121"/>
      <c r="TDD50" s="120"/>
      <c r="TDE50" s="121"/>
      <c r="TDF50" s="120"/>
      <c r="TDG50" s="121"/>
      <c r="TDH50" s="120"/>
      <c r="TDI50" s="121"/>
      <c r="TDJ50" s="120"/>
      <c r="TDK50" s="121"/>
      <c r="TDL50" s="120"/>
      <c r="TDM50" s="121"/>
      <c r="TDN50" s="120"/>
      <c r="TDO50" s="121"/>
      <c r="TDP50" s="120"/>
      <c r="TDQ50" s="121"/>
      <c r="TDR50" s="120"/>
      <c r="TDS50" s="121"/>
      <c r="TDT50" s="120"/>
      <c r="TDU50" s="121"/>
      <c r="TDV50" s="120"/>
      <c r="TDW50" s="121"/>
      <c r="TDX50" s="120"/>
      <c r="TDY50" s="121"/>
      <c r="TDZ50" s="120"/>
      <c r="TEA50" s="121"/>
      <c r="TEB50" s="120"/>
      <c r="TEC50" s="121"/>
      <c r="TED50" s="120"/>
      <c r="TEE50" s="121"/>
      <c r="TEF50" s="120"/>
      <c r="TEG50" s="121"/>
      <c r="TEH50" s="120"/>
      <c r="TEI50" s="121"/>
      <c r="TEJ50" s="120"/>
      <c r="TEK50" s="121"/>
      <c r="TEL50" s="120"/>
      <c r="TEM50" s="121"/>
      <c r="TEN50" s="120"/>
      <c r="TEO50" s="121"/>
      <c r="TEP50" s="120"/>
      <c r="TEQ50" s="121"/>
      <c r="TER50" s="120"/>
      <c r="TES50" s="121"/>
      <c r="TET50" s="120"/>
      <c r="TEU50" s="121"/>
      <c r="TEV50" s="120"/>
      <c r="TEW50" s="121"/>
      <c r="TEX50" s="120"/>
      <c r="TEY50" s="121"/>
      <c r="TEZ50" s="120"/>
      <c r="TFA50" s="121"/>
      <c r="TFB50" s="120"/>
      <c r="TFC50" s="121"/>
      <c r="TFD50" s="120"/>
      <c r="TFE50" s="121"/>
      <c r="TFF50" s="120"/>
      <c r="TFG50" s="121"/>
      <c r="TFH50" s="120"/>
      <c r="TFI50" s="121"/>
      <c r="TFJ50" s="120"/>
      <c r="TFK50" s="121"/>
      <c r="TFL50" s="120"/>
      <c r="TFM50" s="121"/>
      <c r="TFN50" s="120"/>
      <c r="TFO50" s="121"/>
      <c r="TFP50" s="120"/>
      <c r="TFQ50" s="121"/>
      <c r="TFR50" s="120"/>
      <c r="TFS50" s="121"/>
      <c r="TFT50" s="120"/>
      <c r="TFU50" s="121"/>
      <c r="TFV50" s="120"/>
      <c r="TFW50" s="121"/>
      <c r="TFX50" s="120"/>
      <c r="TFY50" s="121"/>
      <c r="TFZ50" s="120"/>
      <c r="TGA50" s="121"/>
      <c r="TGB50" s="120"/>
      <c r="TGC50" s="121"/>
      <c r="TGD50" s="120"/>
      <c r="TGE50" s="121"/>
      <c r="TGF50" s="120"/>
      <c r="TGG50" s="121"/>
      <c r="TGH50" s="120"/>
      <c r="TGI50" s="121"/>
      <c r="TGJ50" s="120"/>
      <c r="TGK50" s="121"/>
      <c r="TGL50" s="120"/>
      <c r="TGM50" s="121"/>
      <c r="TGN50" s="120"/>
      <c r="TGO50" s="121"/>
      <c r="TGP50" s="120"/>
      <c r="TGQ50" s="121"/>
      <c r="TGR50" s="120"/>
      <c r="TGS50" s="121"/>
      <c r="TGT50" s="120"/>
      <c r="TGU50" s="121"/>
      <c r="TGV50" s="120"/>
      <c r="TGW50" s="121"/>
      <c r="TGX50" s="120"/>
      <c r="TGY50" s="121"/>
      <c r="TGZ50" s="120"/>
      <c r="THA50" s="121"/>
      <c r="THB50" s="120"/>
      <c r="THC50" s="121"/>
      <c r="THD50" s="120"/>
      <c r="THE50" s="121"/>
      <c r="THF50" s="120"/>
      <c r="THG50" s="121"/>
      <c r="THH50" s="120"/>
      <c r="THI50" s="121"/>
      <c r="THJ50" s="120"/>
      <c r="THK50" s="121"/>
      <c r="THL50" s="120"/>
      <c r="THM50" s="121"/>
      <c r="THN50" s="120"/>
      <c r="THO50" s="121"/>
      <c r="THP50" s="120"/>
      <c r="THQ50" s="121"/>
      <c r="THR50" s="120"/>
      <c r="THS50" s="121"/>
      <c r="THT50" s="120"/>
      <c r="THU50" s="121"/>
      <c r="THV50" s="120"/>
      <c r="THW50" s="121"/>
      <c r="THX50" s="120"/>
      <c r="THY50" s="121"/>
      <c r="THZ50" s="120"/>
      <c r="TIA50" s="121"/>
      <c r="TIB50" s="120"/>
      <c r="TIC50" s="121"/>
      <c r="TID50" s="120"/>
      <c r="TIE50" s="121"/>
      <c r="TIF50" s="120"/>
      <c r="TIG50" s="121"/>
      <c r="TIH50" s="120"/>
      <c r="TII50" s="121"/>
      <c r="TIJ50" s="120"/>
      <c r="TIK50" s="121"/>
      <c r="TIL50" s="120"/>
      <c r="TIM50" s="121"/>
      <c r="TIN50" s="120"/>
      <c r="TIO50" s="121"/>
      <c r="TIP50" s="120"/>
      <c r="TIQ50" s="121"/>
      <c r="TIR50" s="120"/>
      <c r="TIS50" s="121"/>
      <c r="TIT50" s="120"/>
      <c r="TIU50" s="121"/>
      <c r="TIV50" s="120"/>
      <c r="TIW50" s="121"/>
      <c r="TIX50" s="120"/>
      <c r="TIY50" s="121"/>
      <c r="TIZ50" s="120"/>
      <c r="TJA50" s="121"/>
      <c r="TJB50" s="120"/>
      <c r="TJC50" s="121"/>
      <c r="TJD50" s="120"/>
      <c r="TJE50" s="121"/>
      <c r="TJF50" s="120"/>
      <c r="TJG50" s="121"/>
      <c r="TJH50" s="120"/>
      <c r="TJI50" s="121"/>
      <c r="TJJ50" s="120"/>
      <c r="TJK50" s="121"/>
      <c r="TJL50" s="120"/>
      <c r="TJM50" s="121"/>
      <c r="TJN50" s="120"/>
      <c r="TJO50" s="121"/>
      <c r="TJP50" s="120"/>
      <c r="TJQ50" s="121"/>
      <c r="TJR50" s="120"/>
      <c r="TJS50" s="121"/>
      <c r="TJT50" s="120"/>
      <c r="TJU50" s="121"/>
      <c r="TJV50" s="120"/>
      <c r="TJW50" s="121"/>
      <c r="TJX50" s="120"/>
      <c r="TJY50" s="121"/>
      <c r="TJZ50" s="120"/>
      <c r="TKA50" s="121"/>
      <c r="TKB50" s="120"/>
      <c r="TKC50" s="121"/>
      <c r="TKD50" s="120"/>
      <c r="TKE50" s="121"/>
      <c r="TKF50" s="120"/>
      <c r="TKG50" s="121"/>
      <c r="TKH50" s="120"/>
      <c r="TKI50" s="121"/>
      <c r="TKJ50" s="120"/>
      <c r="TKK50" s="121"/>
      <c r="TKL50" s="120"/>
      <c r="TKM50" s="121"/>
      <c r="TKN50" s="120"/>
      <c r="TKO50" s="121"/>
      <c r="TKP50" s="120"/>
      <c r="TKQ50" s="121"/>
      <c r="TKR50" s="120"/>
      <c r="TKS50" s="121"/>
      <c r="TKT50" s="120"/>
      <c r="TKU50" s="121"/>
      <c r="TKV50" s="120"/>
      <c r="TKW50" s="121"/>
      <c r="TKX50" s="120"/>
      <c r="TKY50" s="121"/>
      <c r="TKZ50" s="120"/>
      <c r="TLA50" s="121"/>
      <c r="TLB50" s="120"/>
      <c r="TLC50" s="121"/>
      <c r="TLD50" s="120"/>
      <c r="TLE50" s="121"/>
      <c r="TLF50" s="120"/>
      <c r="TLG50" s="121"/>
      <c r="TLH50" s="120"/>
      <c r="TLI50" s="121"/>
      <c r="TLJ50" s="120"/>
      <c r="TLK50" s="121"/>
      <c r="TLL50" s="120"/>
      <c r="TLM50" s="121"/>
      <c r="TLN50" s="120"/>
      <c r="TLO50" s="121"/>
      <c r="TLP50" s="120"/>
      <c r="TLQ50" s="121"/>
      <c r="TLR50" s="120"/>
      <c r="TLS50" s="121"/>
      <c r="TLT50" s="120"/>
      <c r="TLU50" s="121"/>
      <c r="TLV50" s="120"/>
      <c r="TLW50" s="121"/>
      <c r="TLX50" s="120"/>
      <c r="TLY50" s="121"/>
      <c r="TLZ50" s="120"/>
      <c r="TMA50" s="121"/>
      <c r="TMB50" s="120"/>
      <c r="TMC50" s="121"/>
      <c r="TMD50" s="120"/>
      <c r="TME50" s="121"/>
      <c r="TMF50" s="120"/>
      <c r="TMG50" s="121"/>
      <c r="TMH50" s="120"/>
      <c r="TMI50" s="121"/>
      <c r="TMJ50" s="120"/>
      <c r="TMK50" s="121"/>
      <c r="TML50" s="120"/>
      <c r="TMM50" s="121"/>
      <c r="TMN50" s="120"/>
      <c r="TMO50" s="121"/>
      <c r="TMP50" s="120"/>
      <c r="TMQ50" s="121"/>
      <c r="TMR50" s="120"/>
      <c r="TMS50" s="121"/>
      <c r="TMT50" s="120"/>
      <c r="TMU50" s="121"/>
      <c r="TMV50" s="120"/>
      <c r="TMW50" s="121"/>
      <c r="TMX50" s="120"/>
      <c r="TMY50" s="121"/>
      <c r="TMZ50" s="120"/>
      <c r="TNA50" s="121"/>
      <c r="TNB50" s="120"/>
      <c r="TNC50" s="121"/>
      <c r="TND50" s="120"/>
      <c r="TNE50" s="121"/>
      <c r="TNF50" s="120"/>
      <c r="TNG50" s="121"/>
      <c r="TNH50" s="120"/>
      <c r="TNI50" s="121"/>
      <c r="TNJ50" s="120"/>
      <c r="TNK50" s="121"/>
      <c r="TNL50" s="120"/>
      <c r="TNM50" s="121"/>
      <c r="TNN50" s="120"/>
      <c r="TNO50" s="121"/>
      <c r="TNP50" s="120"/>
      <c r="TNQ50" s="121"/>
      <c r="TNR50" s="120"/>
      <c r="TNS50" s="121"/>
      <c r="TNT50" s="120"/>
      <c r="TNU50" s="121"/>
      <c r="TNV50" s="120"/>
      <c r="TNW50" s="121"/>
      <c r="TNX50" s="120"/>
      <c r="TNY50" s="121"/>
      <c r="TNZ50" s="120"/>
      <c r="TOA50" s="121"/>
      <c r="TOB50" s="120"/>
      <c r="TOC50" s="121"/>
      <c r="TOD50" s="120"/>
      <c r="TOE50" s="121"/>
      <c r="TOF50" s="120"/>
      <c r="TOG50" s="121"/>
      <c r="TOH50" s="120"/>
      <c r="TOI50" s="121"/>
      <c r="TOJ50" s="120"/>
      <c r="TOK50" s="121"/>
      <c r="TOL50" s="120"/>
      <c r="TOM50" s="121"/>
      <c r="TON50" s="120"/>
      <c r="TOO50" s="121"/>
      <c r="TOP50" s="120"/>
      <c r="TOQ50" s="121"/>
      <c r="TOR50" s="120"/>
      <c r="TOS50" s="121"/>
      <c r="TOT50" s="120"/>
      <c r="TOU50" s="121"/>
      <c r="TOV50" s="120"/>
      <c r="TOW50" s="121"/>
      <c r="TOX50" s="120"/>
      <c r="TOY50" s="121"/>
      <c r="TOZ50" s="120"/>
      <c r="TPA50" s="121"/>
      <c r="TPB50" s="120"/>
      <c r="TPC50" s="121"/>
      <c r="TPD50" s="120"/>
      <c r="TPE50" s="121"/>
      <c r="TPF50" s="120"/>
      <c r="TPG50" s="121"/>
      <c r="TPH50" s="120"/>
      <c r="TPI50" s="121"/>
      <c r="TPJ50" s="120"/>
      <c r="TPK50" s="121"/>
      <c r="TPL50" s="120"/>
      <c r="TPM50" s="121"/>
      <c r="TPN50" s="120"/>
      <c r="TPO50" s="121"/>
      <c r="TPP50" s="120"/>
      <c r="TPQ50" s="121"/>
      <c r="TPR50" s="120"/>
      <c r="TPS50" s="121"/>
      <c r="TPT50" s="120"/>
      <c r="TPU50" s="121"/>
      <c r="TPV50" s="120"/>
      <c r="TPW50" s="121"/>
      <c r="TPX50" s="120"/>
      <c r="TPY50" s="121"/>
      <c r="TPZ50" s="120"/>
      <c r="TQA50" s="121"/>
      <c r="TQB50" s="120"/>
      <c r="TQC50" s="121"/>
      <c r="TQD50" s="120"/>
      <c r="TQE50" s="121"/>
      <c r="TQF50" s="120"/>
      <c r="TQG50" s="121"/>
      <c r="TQH50" s="120"/>
      <c r="TQI50" s="121"/>
      <c r="TQJ50" s="120"/>
      <c r="TQK50" s="121"/>
      <c r="TQL50" s="120"/>
      <c r="TQM50" s="121"/>
      <c r="TQN50" s="120"/>
      <c r="TQO50" s="121"/>
      <c r="TQP50" s="120"/>
      <c r="TQQ50" s="121"/>
      <c r="TQR50" s="120"/>
      <c r="TQS50" s="121"/>
      <c r="TQT50" s="120"/>
      <c r="TQU50" s="121"/>
      <c r="TQV50" s="120"/>
      <c r="TQW50" s="121"/>
      <c r="TQX50" s="120"/>
      <c r="TQY50" s="121"/>
      <c r="TQZ50" s="120"/>
      <c r="TRA50" s="121"/>
      <c r="TRB50" s="120"/>
      <c r="TRC50" s="121"/>
      <c r="TRD50" s="120"/>
      <c r="TRE50" s="121"/>
      <c r="TRF50" s="120"/>
      <c r="TRG50" s="121"/>
      <c r="TRH50" s="120"/>
      <c r="TRI50" s="121"/>
      <c r="TRJ50" s="120"/>
      <c r="TRK50" s="121"/>
      <c r="TRL50" s="120"/>
      <c r="TRM50" s="121"/>
      <c r="TRN50" s="120"/>
      <c r="TRO50" s="121"/>
      <c r="TRP50" s="120"/>
      <c r="TRQ50" s="121"/>
      <c r="TRR50" s="120"/>
      <c r="TRS50" s="121"/>
      <c r="TRT50" s="120"/>
      <c r="TRU50" s="121"/>
      <c r="TRV50" s="120"/>
      <c r="TRW50" s="121"/>
      <c r="TRX50" s="120"/>
      <c r="TRY50" s="121"/>
      <c r="TRZ50" s="120"/>
      <c r="TSA50" s="121"/>
      <c r="TSB50" s="120"/>
      <c r="TSC50" s="121"/>
      <c r="TSD50" s="120"/>
      <c r="TSE50" s="121"/>
      <c r="TSF50" s="120"/>
      <c r="TSG50" s="121"/>
      <c r="TSH50" s="120"/>
      <c r="TSI50" s="121"/>
      <c r="TSJ50" s="120"/>
      <c r="TSK50" s="121"/>
      <c r="TSL50" s="120"/>
      <c r="TSM50" s="121"/>
      <c r="TSN50" s="120"/>
      <c r="TSO50" s="121"/>
      <c r="TSP50" s="120"/>
      <c r="TSQ50" s="121"/>
      <c r="TSR50" s="120"/>
      <c r="TSS50" s="121"/>
      <c r="TST50" s="120"/>
      <c r="TSU50" s="121"/>
      <c r="TSV50" s="120"/>
      <c r="TSW50" s="121"/>
      <c r="TSX50" s="120"/>
      <c r="TSY50" s="121"/>
      <c r="TSZ50" s="120"/>
      <c r="TTA50" s="121"/>
      <c r="TTB50" s="120"/>
      <c r="TTC50" s="121"/>
      <c r="TTD50" s="120"/>
      <c r="TTE50" s="121"/>
      <c r="TTF50" s="120"/>
      <c r="TTG50" s="121"/>
      <c r="TTH50" s="120"/>
      <c r="TTI50" s="121"/>
      <c r="TTJ50" s="120"/>
      <c r="TTK50" s="121"/>
      <c r="TTL50" s="120"/>
      <c r="TTM50" s="121"/>
      <c r="TTN50" s="120"/>
      <c r="TTO50" s="121"/>
      <c r="TTP50" s="120"/>
      <c r="TTQ50" s="121"/>
      <c r="TTR50" s="120"/>
      <c r="TTS50" s="121"/>
      <c r="TTT50" s="120"/>
      <c r="TTU50" s="121"/>
      <c r="TTV50" s="120"/>
      <c r="TTW50" s="121"/>
      <c r="TTX50" s="120"/>
      <c r="TTY50" s="121"/>
      <c r="TTZ50" s="120"/>
      <c r="TUA50" s="121"/>
      <c r="TUB50" s="120"/>
      <c r="TUC50" s="121"/>
      <c r="TUD50" s="120"/>
      <c r="TUE50" s="121"/>
      <c r="TUF50" s="120"/>
      <c r="TUG50" s="121"/>
      <c r="TUH50" s="120"/>
      <c r="TUI50" s="121"/>
      <c r="TUJ50" s="120"/>
      <c r="TUK50" s="121"/>
      <c r="TUL50" s="120"/>
      <c r="TUM50" s="121"/>
      <c r="TUN50" s="120"/>
      <c r="TUO50" s="121"/>
      <c r="TUP50" s="120"/>
      <c r="TUQ50" s="121"/>
      <c r="TUR50" s="120"/>
      <c r="TUS50" s="121"/>
      <c r="TUT50" s="120"/>
      <c r="TUU50" s="121"/>
      <c r="TUV50" s="120"/>
      <c r="TUW50" s="121"/>
      <c r="TUX50" s="120"/>
      <c r="TUY50" s="121"/>
      <c r="TUZ50" s="120"/>
      <c r="TVA50" s="121"/>
      <c r="TVB50" s="120"/>
      <c r="TVC50" s="121"/>
      <c r="TVD50" s="120"/>
      <c r="TVE50" s="121"/>
      <c r="TVF50" s="120"/>
      <c r="TVG50" s="121"/>
      <c r="TVH50" s="120"/>
      <c r="TVI50" s="121"/>
      <c r="TVJ50" s="120"/>
      <c r="TVK50" s="121"/>
      <c r="TVL50" s="120"/>
      <c r="TVM50" s="121"/>
      <c r="TVN50" s="120"/>
      <c r="TVO50" s="121"/>
      <c r="TVP50" s="120"/>
      <c r="TVQ50" s="121"/>
      <c r="TVR50" s="120"/>
      <c r="TVS50" s="121"/>
      <c r="TVT50" s="120"/>
      <c r="TVU50" s="121"/>
      <c r="TVV50" s="120"/>
      <c r="TVW50" s="121"/>
      <c r="TVX50" s="120"/>
      <c r="TVY50" s="121"/>
      <c r="TVZ50" s="120"/>
      <c r="TWA50" s="121"/>
      <c r="TWB50" s="120"/>
      <c r="TWC50" s="121"/>
      <c r="TWD50" s="120"/>
      <c r="TWE50" s="121"/>
      <c r="TWF50" s="120"/>
      <c r="TWG50" s="121"/>
      <c r="TWH50" s="120"/>
      <c r="TWI50" s="121"/>
      <c r="TWJ50" s="120"/>
      <c r="TWK50" s="121"/>
      <c r="TWL50" s="120"/>
      <c r="TWM50" s="121"/>
      <c r="TWN50" s="120"/>
      <c r="TWO50" s="121"/>
      <c r="TWP50" s="120"/>
      <c r="TWQ50" s="121"/>
      <c r="TWR50" s="120"/>
      <c r="TWS50" s="121"/>
      <c r="TWT50" s="120"/>
      <c r="TWU50" s="121"/>
      <c r="TWV50" s="120"/>
      <c r="TWW50" s="121"/>
      <c r="TWX50" s="120"/>
      <c r="TWY50" s="121"/>
      <c r="TWZ50" s="120"/>
      <c r="TXA50" s="121"/>
      <c r="TXB50" s="120"/>
      <c r="TXC50" s="121"/>
      <c r="TXD50" s="120"/>
      <c r="TXE50" s="121"/>
      <c r="TXF50" s="120"/>
      <c r="TXG50" s="121"/>
      <c r="TXH50" s="120"/>
      <c r="TXI50" s="121"/>
      <c r="TXJ50" s="120"/>
      <c r="TXK50" s="121"/>
      <c r="TXL50" s="120"/>
      <c r="TXM50" s="121"/>
      <c r="TXN50" s="120"/>
      <c r="TXO50" s="121"/>
      <c r="TXP50" s="120"/>
      <c r="TXQ50" s="121"/>
      <c r="TXR50" s="120"/>
      <c r="TXS50" s="121"/>
      <c r="TXT50" s="120"/>
      <c r="TXU50" s="121"/>
      <c r="TXV50" s="120"/>
      <c r="TXW50" s="121"/>
      <c r="TXX50" s="120"/>
      <c r="TXY50" s="121"/>
      <c r="TXZ50" s="120"/>
      <c r="TYA50" s="121"/>
      <c r="TYB50" s="120"/>
      <c r="TYC50" s="121"/>
      <c r="TYD50" s="120"/>
      <c r="TYE50" s="121"/>
      <c r="TYF50" s="120"/>
      <c r="TYG50" s="121"/>
      <c r="TYH50" s="120"/>
      <c r="TYI50" s="121"/>
      <c r="TYJ50" s="120"/>
      <c r="TYK50" s="121"/>
      <c r="TYL50" s="120"/>
      <c r="TYM50" s="121"/>
      <c r="TYN50" s="120"/>
      <c r="TYO50" s="121"/>
      <c r="TYP50" s="120"/>
      <c r="TYQ50" s="121"/>
      <c r="TYR50" s="120"/>
      <c r="TYS50" s="121"/>
      <c r="TYT50" s="120"/>
      <c r="TYU50" s="121"/>
      <c r="TYV50" s="120"/>
      <c r="TYW50" s="121"/>
      <c r="TYX50" s="120"/>
      <c r="TYY50" s="121"/>
      <c r="TYZ50" s="120"/>
      <c r="TZA50" s="121"/>
      <c r="TZB50" s="120"/>
      <c r="TZC50" s="121"/>
      <c r="TZD50" s="120"/>
      <c r="TZE50" s="121"/>
      <c r="TZF50" s="120"/>
      <c r="TZG50" s="121"/>
      <c r="TZH50" s="120"/>
      <c r="TZI50" s="121"/>
      <c r="TZJ50" s="120"/>
      <c r="TZK50" s="121"/>
      <c r="TZL50" s="120"/>
      <c r="TZM50" s="121"/>
      <c r="TZN50" s="120"/>
      <c r="TZO50" s="121"/>
      <c r="TZP50" s="120"/>
      <c r="TZQ50" s="121"/>
      <c r="TZR50" s="120"/>
      <c r="TZS50" s="121"/>
      <c r="TZT50" s="120"/>
      <c r="TZU50" s="121"/>
      <c r="TZV50" s="120"/>
      <c r="TZW50" s="121"/>
      <c r="TZX50" s="120"/>
      <c r="TZY50" s="121"/>
      <c r="TZZ50" s="120"/>
      <c r="UAA50" s="121"/>
      <c r="UAB50" s="120"/>
      <c r="UAC50" s="121"/>
      <c r="UAD50" s="120"/>
      <c r="UAE50" s="121"/>
      <c r="UAF50" s="120"/>
      <c r="UAG50" s="121"/>
      <c r="UAH50" s="120"/>
      <c r="UAI50" s="121"/>
      <c r="UAJ50" s="120"/>
      <c r="UAK50" s="121"/>
      <c r="UAL50" s="120"/>
      <c r="UAM50" s="121"/>
      <c r="UAN50" s="120"/>
      <c r="UAO50" s="121"/>
      <c r="UAP50" s="120"/>
      <c r="UAQ50" s="121"/>
      <c r="UAR50" s="120"/>
      <c r="UAS50" s="121"/>
      <c r="UAT50" s="120"/>
      <c r="UAU50" s="121"/>
      <c r="UAV50" s="120"/>
      <c r="UAW50" s="121"/>
      <c r="UAX50" s="120"/>
      <c r="UAY50" s="121"/>
      <c r="UAZ50" s="120"/>
      <c r="UBA50" s="121"/>
      <c r="UBB50" s="120"/>
      <c r="UBC50" s="121"/>
      <c r="UBD50" s="120"/>
      <c r="UBE50" s="121"/>
      <c r="UBF50" s="120"/>
      <c r="UBG50" s="121"/>
      <c r="UBH50" s="120"/>
      <c r="UBI50" s="121"/>
      <c r="UBJ50" s="120"/>
      <c r="UBK50" s="121"/>
      <c r="UBL50" s="120"/>
      <c r="UBM50" s="121"/>
      <c r="UBN50" s="120"/>
      <c r="UBO50" s="121"/>
      <c r="UBP50" s="120"/>
      <c r="UBQ50" s="121"/>
      <c r="UBR50" s="120"/>
      <c r="UBS50" s="121"/>
      <c r="UBT50" s="120"/>
      <c r="UBU50" s="121"/>
      <c r="UBV50" s="120"/>
      <c r="UBW50" s="121"/>
      <c r="UBX50" s="120"/>
      <c r="UBY50" s="121"/>
      <c r="UBZ50" s="120"/>
      <c r="UCA50" s="121"/>
      <c r="UCB50" s="120"/>
      <c r="UCC50" s="121"/>
      <c r="UCD50" s="120"/>
      <c r="UCE50" s="121"/>
      <c r="UCF50" s="120"/>
      <c r="UCG50" s="121"/>
      <c r="UCH50" s="120"/>
      <c r="UCI50" s="121"/>
      <c r="UCJ50" s="120"/>
      <c r="UCK50" s="121"/>
      <c r="UCL50" s="120"/>
      <c r="UCM50" s="121"/>
      <c r="UCN50" s="120"/>
      <c r="UCO50" s="121"/>
      <c r="UCP50" s="120"/>
      <c r="UCQ50" s="121"/>
      <c r="UCR50" s="120"/>
      <c r="UCS50" s="121"/>
      <c r="UCT50" s="120"/>
      <c r="UCU50" s="121"/>
      <c r="UCV50" s="120"/>
      <c r="UCW50" s="121"/>
      <c r="UCX50" s="120"/>
      <c r="UCY50" s="121"/>
      <c r="UCZ50" s="120"/>
      <c r="UDA50" s="121"/>
      <c r="UDB50" s="120"/>
      <c r="UDC50" s="121"/>
      <c r="UDD50" s="120"/>
      <c r="UDE50" s="121"/>
      <c r="UDF50" s="120"/>
      <c r="UDG50" s="121"/>
      <c r="UDH50" s="120"/>
      <c r="UDI50" s="121"/>
      <c r="UDJ50" s="120"/>
      <c r="UDK50" s="121"/>
      <c r="UDL50" s="120"/>
      <c r="UDM50" s="121"/>
      <c r="UDN50" s="120"/>
      <c r="UDO50" s="121"/>
      <c r="UDP50" s="120"/>
      <c r="UDQ50" s="121"/>
      <c r="UDR50" s="120"/>
      <c r="UDS50" s="121"/>
      <c r="UDT50" s="120"/>
      <c r="UDU50" s="121"/>
      <c r="UDV50" s="120"/>
      <c r="UDW50" s="121"/>
      <c r="UDX50" s="120"/>
      <c r="UDY50" s="121"/>
      <c r="UDZ50" s="120"/>
      <c r="UEA50" s="121"/>
      <c r="UEB50" s="120"/>
      <c r="UEC50" s="121"/>
      <c r="UED50" s="120"/>
      <c r="UEE50" s="121"/>
      <c r="UEF50" s="120"/>
      <c r="UEG50" s="121"/>
      <c r="UEH50" s="120"/>
      <c r="UEI50" s="121"/>
      <c r="UEJ50" s="120"/>
      <c r="UEK50" s="121"/>
      <c r="UEL50" s="120"/>
      <c r="UEM50" s="121"/>
      <c r="UEN50" s="120"/>
      <c r="UEO50" s="121"/>
      <c r="UEP50" s="120"/>
      <c r="UEQ50" s="121"/>
      <c r="UER50" s="120"/>
      <c r="UES50" s="121"/>
      <c r="UET50" s="120"/>
      <c r="UEU50" s="121"/>
      <c r="UEV50" s="120"/>
      <c r="UEW50" s="121"/>
      <c r="UEX50" s="120"/>
      <c r="UEY50" s="121"/>
      <c r="UEZ50" s="120"/>
      <c r="UFA50" s="121"/>
      <c r="UFB50" s="120"/>
      <c r="UFC50" s="121"/>
      <c r="UFD50" s="120"/>
      <c r="UFE50" s="121"/>
      <c r="UFF50" s="120"/>
      <c r="UFG50" s="121"/>
      <c r="UFH50" s="120"/>
      <c r="UFI50" s="121"/>
      <c r="UFJ50" s="120"/>
      <c r="UFK50" s="121"/>
      <c r="UFL50" s="120"/>
      <c r="UFM50" s="121"/>
      <c r="UFN50" s="120"/>
      <c r="UFO50" s="121"/>
      <c r="UFP50" s="120"/>
      <c r="UFQ50" s="121"/>
      <c r="UFR50" s="120"/>
      <c r="UFS50" s="121"/>
      <c r="UFT50" s="120"/>
      <c r="UFU50" s="121"/>
      <c r="UFV50" s="120"/>
      <c r="UFW50" s="121"/>
      <c r="UFX50" s="120"/>
      <c r="UFY50" s="121"/>
      <c r="UFZ50" s="120"/>
      <c r="UGA50" s="121"/>
      <c r="UGB50" s="120"/>
      <c r="UGC50" s="121"/>
      <c r="UGD50" s="120"/>
      <c r="UGE50" s="121"/>
      <c r="UGF50" s="120"/>
      <c r="UGG50" s="121"/>
      <c r="UGH50" s="120"/>
      <c r="UGI50" s="121"/>
      <c r="UGJ50" s="120"/>
      <c r="UGK50" s="121"/>
      <c r="UGL50" s="120"/>
      <c r="UGM50" s="121"/>
      <c r="UGN50" s="120"/>
      <c r="UGO50" s="121"/>
      <c r="UGP50" s="120"/>
      <c r="UGQ50" s="121"/>
      <c r="UGR50" s="120"/>
      <c r="UGS50" s="121"/>
      <c r="UGT50" s="120"/>
      <c r="UGU50" s="121"/>
      <c r="UGV50" s="120"/>
      <c r="UGW50" s="121"/>
      <c r="UGX50" s="120"/>
      <c r="UGY50" s="121"/>
      <c r="UGZ50" s="120"/>
      <c r="UHA50" s="121"/>
      <c r="UHB50" s="120"/>
      <c r="UHC50" s="121"/>
      <c r="UHD50" s="120"/>
      <c r="UHE50" s="121"/>
      <c r="UHF50" s="120"/>
      <c r="UHG50" s="121"/>
      <c r="UHH50" s="120"/>
      <c r="UHI50" s="121"/>
      <c r="UHJ50" s="120"/>
      <c r="UHK50" s="121"/>
      <c r="UHL50" s="120"/>
      <c r="UHM50" s="121"/>
      <c r="UHN50" s="120"/>
      <c r="UHO50" s="121"/>
      <c r="UHP50" s="120"/>
      <c r="UHQ50" s="121"/>
      <c r="UHR50" s="120"/>
      <c r="UHS50" s="121"/>
      <c r="UHT50" s="120"/>
      <c r="UHU50" s="121"/>
      <c r="UHV50" s="120"/>
      <c r="UHW50" s="121"/>
      <c r="UHX50" s="120"/>
      <c r="UHY50" s="121"/>
      <c r="UHZ50" s="120"/>
      <c r="UIA50" s="121"/>
      <c r="UIB50" s="120"/>
      <c r="UIC50" s="121"/>
      <c r="UID50" s="120"/>
      <c r="UIE50" s="121"/>
      <c r="UIF50" s="120"/>
      <c r="UIG50" s="121"/>
      <c r="UIH50" s="120"/>
      <c r="UII50" s="121"/>
      <c r="UIJ50" s="120"/>
      <c r="UIK50" s="121"/>
      <c r="UIL50" s="120"/>
      <c r="UIM50" s="121"/>
      <c r="UIN50" s="120"/>
      <c r="UIO50" s="121"/>
      <c r="UIP50" s="120"/>
      <c r="UIQ50" s="121"/>
      <c r="UIR50" s="120"/>
      <c r="UIS50" s="121"/>
      <c r="UIT50" s="120"/>
      <c r="UIU50" s="121"/>
      <c r="UIV50" s="120"/>
      <c r="UIW50" s="121"/>
      <c r="UIX50" s="120"/>
      <c r="UIY50" s="121"/>
      <c r="UIZ50" s="120"/>
      <c r="UJA50" s="121"/>
      <c r="UJB50" s="120"/>
      <c r="UJC50" s="121"/>
      <c r="UJD50" s="120"/>
      <c r="UJE50" s="121"/>
      <c r="UJF50" s="120"/>
      <c r="UJG50" s="121"/>
      <c r="UJH50" s="120"/>
      <c r="UJI50" s="121"/>
      <c r="UJJ50" s="120"/>
      <c r="UJK50" s="121"/>
      <c r="UJL50" s="120"/>
      <c r="UJM50" s="121"/>
      <c r="UJN50" s="120"/>
      <c r="UJO50" s="121"/>
      <c r="UJP50" s="120"/>
      <c r="UJQ50" s="121"/>
      <c r="UJR50" s="120"/>
      <c r="UJS50" s="121"/>
      <c r="UJT50" s="120"/>
      <c r="UJU50" s="121"/>
      <c r="UJV50" s="120"/>
      <c r="UJW50" s="121"/>
      <c r="UJX50" s="120"/>
      <c r="UJY50" s="121"/>
      <c r="UJZ50" s="120"/>
      <c r="UKA50" s="121"/>
      <c r="UKB50" s="120"/>
      <c r="UKC50" s="121"/>
      <c r="UKD50" s="120"/>
      <c r="UKE50" s="121"/>
      <c r="UKF50" s="120"/>
      <c r="UKG50" s="121"/>
      <c r="UKH50" s="120"/>
      <c r="UKI50" s="121"/>
      <c r="UKJ50" s="120"/>
      <c r="UKK50" s="121"/>
      <c r="UKL50" s="120"/>
      <c r="UKM50" s="121"/>
      <c r="UKN50" s="120"/>
      <c r="UKO50" s="121"/>
      <c r="UKP50" s="120"/>
      <c r="UKQ50" s="121"/>
      <c r="UKR50" s="120"/>
      <c r="UKS50" s="121"/>
      <c r="UKT50" s="120"/>
      <c r="UKU50" s="121"/>
      <c r="UKV50" s="120"/>
      <c r="UKW50" s="121"/>
      <c r="UKX50" s="120"/>
      <c r="UKY50" s="121"/>
      <c r="UKZ50" s="120"/>
      <c r="ULA50" s="121"/>
      <c r="ULB50" s="120"/>
      <c r="ULC50" s="121"/>
      <c r="ULD50" s="120"/>
      <c r="ULE50" s="121"/>
      <c r="ULF50" s="120"/>
      <c r="ULG50" s="121"/>
      <c r="ULH50" s="120"/>
      <c r="ULI50" s="121"/>
      <c r="ULJ50" s="120"/>
      <c r="ULK50" s="121"/>
      <c r="ULL50" s="120"/>
      <c r="ULM50" s="121"/>
      <c r="ULN50" s="120"/>
      <c r="ULO50" s="121"/>
      <c r="ULP50" s="120"/>
      <c r="ULQ50" s="121"/>
      <c r="ULR50" s="120"/>
      <c r="ULS50" s="121"/>
      <c r="ULT50" s="120"/>
      <c r="ULU50" s="121"/>
      <c r="ULV50" s="120"/>
      <c r="ULW50" s="121"/>
      <c r="ULX50" s="120"/>
      <c r="ULY50" s="121"/>
      <c r="ULZ50" s="120"/>
      <c r="UMA50" s="121"/>
      <c r="UMB50" s="120"/>
      <c r="UMC50" s="121"/>
      <c r="UMD50" s="120"/>
      <c r="UME50" s="121"/>
      <c r="UMF50" s="120"/>
      <c r="UMG50" s="121"/>
      <c r="UMH50" s="120"/>
      <c r="UMI50" s="121"/>
      <c r="UMJ50" s="120"/>
      <c r="UMK50" s="121"/>
      <c r="UML50" s="120"/>
      <c r="UMM50" s="121"/>
      <c r="UMN50" s="120"/>
      <c r="UMO50" s="121"/>
      <c r="UMP50" s="120"/>
      <c r="UMQ50" s="121"/>
      <c r="UMR50" s="120"/>
      <c r="UMS50" s="121"/>
      <c r="UMT50" s="120"/>
      <c r="UMU50" s="121"/>
      <c r="UMV50" s="120"/>
      <c r="UMW50" s="121"/>
      <c r="UMX50" s="120"/>
      <c r="UMY50" s="121"/>
      <c r="UMZ50" s="120"/>
      <c r="UNA50" s="121"/>
      <c r="UNB50" s="120"/>
      <c r="UNC50" s="121"/>
      <c r="UND50" s="120"/>
      <c r="UNE50" s="121"/>
      <c r="UNF50" s="120"/>
      <c r="UNG50" s="121"/>
      <c r="UNH50" s="120"/>
      <c r="UNI50" s="121"/>
      <c r="UNJ50" s="120"/>
      <c r="UNK50" s="121"/>
      <c r="UNL50" s="120"/>
      <c r="UNM50" s="121"/>
      <c r="UNN50" s="120"/>
      <c r="UNO50" s="121"/>
      <c r="UNP50" s="120"/>
      <c r="UNQ50" s="121"/>
      <c r="UNR50" s="120"/>
      <c r="UNS50" s="121"/>
      <c r="UNT50" s="120"/>
      <c r="UNU50" s="121"/>
      <c r="UNV50" s="120"/>
      <c r="UNW50" s="121"/>
      <c r="UNX50" s="120"/>
      <c r="UNY50" s="121"/>
      <c r="UNZ50" s="120"/>
      <c r="UOA50" s="121"/>
      <c r="UOB50" s="120"/>
      <c r="UOC50" s="121"/>
      <c r="UOD50" s="120"/>
      <c r="UOE50" s="121"/>
      <c r="UOF50" s="120"/>
      <c r="UOG50" s="121"/>
      <c r="UOH50" s="120"/>
      <c r="UOI50" s="121"/>
      <c r="UOJ50" s="120"/>
      <c r="UOK50" s="121"/>
      <c r="UOL50" s="120"/>
      <c r="UOM50" s="121"/>
      <c r="UON50" s="120"/>
      <c r="UOO50" s="121"/>
      <c r="UOP50" s="120"/>
      <c r="UOQ50" s="121"/>
      <c r="UOR50" s="120"/>
      <c r="UOS50" s="121"/>
      <c r="UOT50" s="120"/>
      <c r="UOU50" s="121"/>
      <c r="UOV50" s="120"/>
      <c r="UOW50" s="121"/>
      <c r="UOX50" s="120"/>
      <c r="UOY50" s="121"/>
      <c r="UOZ50" s="120"/>
      <c r="UPA50" s="121"/>
      <c r="UPB50" s="120"/>
      <c r="UPC50" s="121"/>
      <c r="UPD50" s="120"/>
      <c r="UPE50" s="121"/>
      <c r="UPF50" s="120"/>
      <c r="UPG50" s="121"/>
      <c r="UPH50" s="120"/>
      <c r="UPI50" s="121"/>
      <c r="UPJ50" s="120"/>
      <c r="UPK50" s="121"/>
      <c r="UPL50" s="120"/>
      <c r="UPM50" s="121"/>
      <c r="UPN50" s="120"/>
      <c r="UPO50" s="121"/>
      <c r="UPP50" s="120"/>
      <c r="UPQ50" s="121"/>
      <c r="UPR50" s="120"/>
      <c r="UPS50" s="121"/>
      <c r="UPT50" s="120"/>
      <c r="UPU50" s="121"/>
      <c r="UPV50" s="120"/>
      <c r="UPW50" s="121"/>
      <c r="UPX50" s="120"/>
      <c r="UPY50" s="121"/>
      <c r="UPZ50" s="120"/>
      <c r="UQA50" s="121"/>
      <c r="UQB50" s="120"/>
      <c r="UQC50" s="121"/>
      <c r="UQD50" s="120"/>
      <c r="UQE50" s="121"/>
      <c r="UQF50" s="120"/>
      <c r="UQG50" s="121"/>
      <c r="UQH50" s="120"/>
      <c r="UQI50" s="121"/>
      <c r="UQJ50" s="120"/>
      <c r="UQK50" s="121"/>
      <c r="UQL50" s="120"/>
      <c r="UQM50" s="121"/>
      <c r="UQN50" s="120"/>
      <c r="UQO50" s="121"/>
      <c r="UQP50" s="120"/>
      <c r="UQQ50" s="121"/>
      <c r="UQR50" s="120"/>
      <c r="UQS50" s="121"/>
      <c r="UQT50" s="120"/>
      <c r="UQU50" s="121"/>
      <c r="UQV50" s="120"/>
      <c r="UQW50" s="121"/>
      <c r="UQX50" s="120"/>
      <c r="UQY50" s="121"/>
      <c r="UQZ50" s="120"/>
      <c r="URA50" s="121"/>
      <c r="URB50" s="120"/>
      <c r="URC50" s="121"/>
      <c r="URD50" s="120"/>
      <c r="URE50" s="121"/>
      <c r="URF50" s="120"/>
      <c r="URG50" s="121"/>
      <c r="URH50" s="120"/>
      <c r="URI50" s="121"/>
      <c r="URJ50" s="120"/>
      <c r="URK50" s="121"/>
      <c r="URL50" s="120"/>
      <c r="URM50" s="121"/>
      <c r="URN50" s="120"/>
      <c r="URO50" s="121"/>
      <c r="URP50" s="120"/>
      <c r="URQ50" s="121"/>
      <c r="URR50" s="120"/>
      <c r="URS50" s="121"/>
      <c r="URT50" s="120"/>
      <c r="URU50" s="121"/>
      <c r="URV50" s="120"/>
      <c r="URW50" s="121"/>
      <c r="URX50" s="120"/>
      <c r="URY50" s="121"/>
      <c r="URZ50" s="120"/>
      <c r="USA50" s="121"/>
      <c r="USB50" s="120"/>
      <c r="USC50" s="121"/>
      <c r="USD50" s="120"/>
      <c r="USE50" s="121"/>
      <c r="USF50" s="120"/>
      <c r="USG50" s="121"/>
      <c r="USH50" s="120"/>
      <c r="USI50" s="121"/>
      <c r="USJ50" s="120"/>
      <c r="USK50" s="121"/>
      <c r="USL50" s="120"/>
      <c r="USM50" s="121"/>
      <c r="USN50" s="120"/>
      <c r="USO50" s="121"/>
      <c r="USP50" s="120"/>
      <c r="USQ50" s="121"/>
      <c r="USR50" s="120"/>
      <c r="USS50" s="121"/>
      <c r="UST50" s="120"/>
      <c r="USU50" s="121"/>
      <c r="USV50" s="120"/>
      <c r="USW50" s="121"/>
      <c r="USX50" s="120"/>
      <c r="USY50" s="121"/>
      <c r="USZ50" s="120"/>
      <c r="UTA50" s="121"/>
      <c r="UTB50" s="120"/>
      <c r="UTC50" s="121"/>
      <c r="UTD50" s="120"/>
      <c r="UTE50" s="121"/>
      <c r="UTF50" s="120"/>
      <c r="UTG50" s="121"/>
      <c r="UTH50" s="120"/>
      <c r="UTI50" s="121"/>
      <c r="UTJ50" s="120"/>
      <c r="UTK50" s="121"/>
      <c r="UTL50" s="120"/>
      <c r="UTM50" s="121"/>
      <c r="UTN50" s="120"/>
      <c r="UTO50" s="121"/>
      <c r="UTP50" s="120"/>
      <c r="UTQ50" s="121"/>
      <c r="UTR50" s="120"/>
      <c r="UTS50" s="121"/>
      <c r="UTT50" s="120"/>
      <c r="UTU50" s="121"/>
      <c r="UTV50" s="120"/>
      <c r="UTW50" s="121"/>
      <c r="UTX50" s="120"/>
      <c r="UTY50" s="121"/>
      <c r="UTZ50" s="120"/>
      <c r="UUA50" s="121"/>
      <c r="UUB50" s="120"/>
      <c r="UUC50" s="121"/>
      <c r="UUD50" s="120"/>
      <c r="UUE50" s="121"/>
      <c r="UUF50" s="120"/>
      <c r="UUG50" s="121"/>
      <c r="UUH50" s="120"/>
      <c r="UUI50" s="121"/>
      <c r="UUJ50" s="120"/>
      <c r="UUK50" s="121"/>
      <c r="UUL50" s="120"/>
      <c r="UUM50" s="121"/>
      <c r="UUN50" s="120"/>
      <c r="UUO50" s="121"/>
      <c r="UUP50" s="120"/>
      <c r="UUQ50" s="121"/>
      <c r="UUR50" s="120"/>
      <c r="UUS50" s="121"/>
      <c r="UUT50" s="120"/>
      <c r="UUU50" s="121"/>
      <c r="UUV50" s="120"/>
      <c r="UUW50" s="121"/>
      <c r="UUX50" s="120"/>
      <c r="UUY50" s="121"/>
      <c r="UUZ50" s="120"/>
      <c r="UVA50" s="121"/>
      <c r="UVB50" s="120"/>
      <c r="UVC50" s="121"/>
      <c r="UVD50" s="120"/>
      <c r="UVE50" s="121"/>
      <c r="UVF50" s="120"/>
      <c r="UVG50" s="121"/>
      <c r="UVH50" s="120"/>
      <c r="UVI50" s="121"/>
      <c r="UVJ50" s="120"/>
      <c r="UVK50" s="121"/>
      <c r="UVL50" s="120"/>
      <c r="UVM50" s="121"/>
      <c r="UVN50" s="120"/>
      <c r="UVO50" s="121"/>
      <c r="UVP50" s="120"/>
      <c r="UVQ50" s="121"/>
      <c r="UVR50" s="120"/>
      <c r="UVS50" s="121"/>
      <c r="UVT50" s="120"/>
      <c r="UVU50" s="121"/>
      <c r="UVV50" s="120"/>
      <c r="UVW50" s="121"/>
      <c r="UVX50" s="120"/>
      <c r="UVY50" s="121"/>
      <c r="UVZ50" s="120"/>
      <c r="UWA50" s="121"/>
      <c r="UWB50" s="120"/>
      <c r="UWC50" s="121"/>
      <c r="UWD50" s="120"/>
      <c r="UWE50" s="121"/>
      <c r="UWF50" s="120"/>
      <c r="UWG50" s="121"/>
      <c r="UWH50" s="120"/>
      <c r="UWI50" s="121"/>
      <c r="UWJ50" s="120"/>
      <c r="UWK50" s="121"/>
      <c r="UWL50" s="120"/>
      <c r="UWM50" s="121"/>
      <c r="UWN50" s="120"/>
      <c r="UWO50" s="121"/>
      <c r="UWP50" s="120"/>
      <c r="UWQ50" s="121"/>
      <c r="UWR50" s="120"/>
      <c r="UWS50" s="121"/>
      <c r="UWT50" s="120"/>
      <c r="UWU50" s="121"/>
      <c r="UWV50" s="120"/>
      <c r="UWW50" s="121"/>
      <c r="UWX50" s="120"/>
      <c r="UWY50" s="121"/>
      <c r="UWZ50" s="120"/>
      <c r="UXA50" s="121"/>
      <c r="UXB50" s="120"/>
      <c r="UXC50" s="121"/>
      <c r="UXD50" s="120"/>
      <c r="UXE50" s="121"/>
      <c r="UXF50" s="120"/>
      <c r="UXG50" s="121"/>
      <c r="UXH50" s="120"/>
      <c r="UXI50" s="121"/>
      <c r="UXJ50" s="120"/>
      <c r="UXK50" s="121"/>
      <c r="UXL50" s="120"/>
      <c r="UXM50" s="121"/>
      <c r="UXN50" s="120"/>
      <c r="UXO50" s="121"/>
      <c r="UXP50" s="120"/>
      <c r="UXQ50" s="121"/>
      <c r="UXR50" s="120"/>
      <c r="UXS50" s="121"/>
      <c r="UXT50" s="120"/>
      <c r="UXU50" s="121"/>
      <c r="UXV50" s="120"/>
      <c r="UXW50" s="121"/>
      <c r="UXX50" s="120"/>
      <c r="UXY50" s="121"/>
      <c r="UXZ50" s="120"/>
      <c r="UYA50" s="121"/>
      <c r="UYB50" s="120"/>
      <c r="UYC50" s="121"/>
      <c r="UYD50" s="120"/>
      <c r="UYE50" s="121"/>
      <c r="UYF50" s="120"/>
      <c r="UYG50" s="121"/>
      <c r="UYH50" s="120"/>
      <c r="UYI50" s="121"/>
      <c r="UYJ50" s="120"/>
      <c r="UYK50" s="121"/>
      <c r="UYL50" s="120"/>
      <c r="UYM50" s="121"/>
      <c r="UYN50" s="120"/>
      <c r="UYO50" s="121"/>
      <c r="UYP50" s="120"/>
      <c r="UYQ50" s="121"/>
      <c r="UYR50" s="120"/>
      <c r="UYS50" s="121"/>
      <c r="UYT50" s="120"/>
      <c r="UYU50" s="121"/>
      <c r="UYV50" s="120"/>
      <c r="UYW50" s="121"/>
      <c r="UYX50" s="120"/>
      <c r="UYY50" s="121"/>
      <c r="UYZ50" s="120"/>
      <c r="UZA50" s="121"/>
      <c r="UZB50" s="120"/>
      <c r="UZC50" s="121"/>
      <c r="UZD50" s="120"/>
      <c r="UZE50" s="121"/>
      <c r="UZF50" s="120"/>
      <c r="UZG50" s="121"/>
      <c r="UZH50" s="120"/>
      <c r="UZI50" s="121"/>
      <c r="UZJ50" s="120"/>
      <c r="UZK50" s="121"/>
      <c r="UZL50" s="120"/>
      <c r="UZM50" s="121"/>
      <c r="UZN50" s="120"/>
      <c r="UZO50" s="121"/>
      <c r="UZP50" s="120"/>
      <c r="UZQ50" s="121"/>
      <c r="UZR50" s="120"/>
      <c r="UZS50" s="121"/>
      <c r="UZT50" s="120"/>
      <c r="UZU50" s="121"/>
      <c r="UZV50" s="120"/>
      <c r="UZW50" s="121"/>
      <c r="UZX50" s="120"/>
      <c r="UZY50" s="121"/>
      <c r="UZZ50" s="120"/>
      <c r="VAA50" s="121"/>
      <c r="VAB50" s="120"/>
      <c r="VAC50" s="121"/>
      <c r="VAD50" s="120"/>
      <c r="VAE50" s="121"/>
      <c r="VAF50" s="120"/>
      <c r="VAG50" s="121"/>
      <c r="VAH50" s="120"/>
      <c r="VAI50" s="121"/>
      <c r="VAJ50" s="120"/>
      <c r="VAK50" s="121"/>
      <c r="VAL50" s="120"/>
      <c r="VAM50" s="121"/>
      <c r="VAN50" s="120"/>
      <c r="VAO50" s="121"/>
      <c r="VAP50" s="120"/>
      <c r="VAQ50" s="121"/>
      <c r="VAR50" s="120"/>
      <c r="VAS50" s="121"/>
      <c r="VAT50" s="120"/>
      <c r="VAU50" s="121"/>
      <c r="VAV50" s="120"/>
      <c r="VAW50" s="121"/>
      <c r="VAX50" s="120"/>
      <c r="VAY50" s="121"/>
      <c r="VAZ50" s="120"/>
      <c r="VBA50" s="121"/>
      <c r="VBB50" s="120"/>
      <c r="VBC50" s="121"/>
      <c r="VBD50" s="120"/>
      <c r="VBE50" s="121"/>
      <c r="VBF50" s="120"/>
      <c r="VBG50" s="121"/>
      <c r="VBH50" s="120"/>
      <c r="VBI50" s="121"/>
      <c r="VBJ50" s="120"/>
      <c r="VBK50" s="121"/>
      <c r="VBL50" s="120"/>
      <c r="VBM50" s="121"/>
      <c r="VBN50" s="120"/>
      <c r="VBO50" s="121"/>
      <c r="VBP50" s="120"/>
      <c r="VBQ50" s="121"/>
      <c r="VBR50" s="120"/>
      <c r="VBS50" s="121"/>
      <c r="VBT50" s="120"/>
      <c r="VBU50" s="121"/>
      <c r="VBV50" s="120"/>
      <c r="VBW50" s="121"/>
      <c r="VBX50" s="120"/>
      <c r="VBY50" s="121"/>
      <c r="VBZ50" s="120"/>
      <c r="VCA50" s="121"/>
      <c r="VCB50" s="120"/>
      <c r="VCC50" s="121"/>
      <c r="VCD50" s="120"/>
      <c r="VCE50" s="121"/>
      <c r="VCF50" s="120"/>
      <c r="VCG50" s="121"/>
      <c r="VCH50" s="120"/>
      <c r="VCI50" s="121"/>
      <c r="VCJ50" s="120"/>
      <c r="VCK50" s="121"/>
      <c r="VCL50" s="120"/>
      <c r="VCM50" s="121"/>
      <c r="VCN50" s="120"/>
      <c r="VCO50" s="121"/>
      <c r="VCP50" s="120"/>
      <c r="VCQ50" s="121"/>
      <c r="VCR50" s="120"/>
      <c r="VCS50" s="121"/>
      <c r="VCT50" s="120"/>
      <c r="VCU50" s="121"/>
      <c r="VCV50" s="120"/>
      <c r="VCW50" s="121"/>
      <c r="VCX50" s="120"/>
      <c r="VCY50" s="121"/>
      <c r="VCZ50" s="120"/>
      <c r="VDA50" s="121"/>
      <c r="VDB50" s="120"/>
      <c r="VDC50" s="121"/>
      <c r="VDD50" s="120"/>
      <c r="VDE50" s="121"/>
      <c r="VDF50" s="120"/>
      <c r="VDG50" s="121"/>
      <c r="VDH50" s="120"/>
      <c r="VDI50" s="121"/>
      <c r="VDJ50" s="120"/>
      <c r="VDK50" s="121"/>
      <c r="VDL50" s="120"/>
      <c r="VDM50" s="121"/>
      <c r="VDN50" s="120"/>
      <c r="VDO50" s="121"/>
      <c r="VDP50" s="120"/>
      <c r="VDQ50" s="121"/>
      <c r="VDR50" s="120"/>
      <c r="VDS50" s="121"/>
      <c r="VDT50" s="120"/>
      <c r="VDU50" s="121"/>
      <c r="VDV50" s="120"/>
      <c r="VDW50" s="121"/>
      <c r="VDX50" s="120"/>
      <c r="VDY50" s="121"/>
      <c r="VDZ50" s="120"/>
      <c r="VEA50" s="121"/>
      <c r="VEB50" s="120"/>
      <c r="VEC50" s="121"/>
      <c r="VED50" s="120"/>
      <c r="VEE50" s="121"/>
      <c r="VEF50" s="120"/>
      <c r="VEG50" s="121"/>
      <c r="VEH50" s="120"/>
      <c r="VEI50" s="121"/>
      <c r="VEJ50" s="120"/>
      <c r="VEK50" s="121"/>
      <c r="VEL50" s="120"/>
      <c r="VEM50" s="121"/>
      <c r="VEN50" s="120"/>
      <c r="VEO50" s="121"/>
      <c r="VEP50" s="120"/>
      <c r="VEQ50" s="121"/>
      <c r="VER50" s="120"/>
      <c r="VES50" s="121"/>
      <c r="VET50" s="120"/>
      <c r="VEU50" s="121"/>
      <c r="VEV50" s="120"/>
      <c r="VEW50" s="121"/>
      <c r="VEX50" s="120"/>
      <c r="VEY50" s="121"/>
      <c r="VEZ50" s="120"/>
      <c r="VFA50" s="121"/>
      <c r="VFB50" s="120"/>
      <c r="VFC50" s="121"/>
      <c r="VFD50" s="120"/>
      <c r="VFE50" s="121"/>
      <c r="VFF50" s="120"/>
      <c r="VFG50" s="121"/>
      <c r="VFH50" s="120"/>
      <c r="VFI50" s="121"/>
      <c r="VFJ50" s="120"/>
      <c r="VFK50" s="121"/>
      <c r="VFL50" s="120"/>
      <c r="VFM50" s="121"/>
      <c r="VFN50" s="120"/>
      <c r="VFO50" s="121"/>
      <c r="VFP50" s="120"/>
      <c r="VFQ50" s="121"/>
      <c r="VFR50" s="120"/>
      <c r="VFS50" s="121"/>
      <c r="VFT50" s="120"/>
      <c r="VFU50" s="121"/>
      <c r="VFV50" s="120"/>
      <c r="VFW50" s="121"/>
      <c r="VFX50" s="120"/>
      <c r="VFY50" s="121"/>
      <c r="VFZ50" s="120"/>
      <c r="VGA50" s="121"/>
      <c r="VGB50" s="120"/>
      <c r="VGC50" s="121"/>
      <c r="VGD50" s="120"/>
      <c r="VGE50" s="121"/>
      <c r="VGF50" s="120"/>
      <c r="VGG50" s="121"/>
      <c r="VGH50" s="120"/>
      <c r="VGI50" s="121"/>
      <c r="VGJ50" s="120"/>
      <c r="VGK50" s="121"/>
      <c r="VGL50" s="120"/>
      <c r="VGM50" s="121"/>
      <c r="VGN50" s="120"/>
      <c r="VGO50" s="121"/>
      <c r="VGP50" s="120"/>
      <c r="VGQ50" s="121"/>
      <c r="VGR50" s="120"/>
      <c r="VGS50" s="121"/>
      <c r="VGT50" s="120"/>
      <c r="VGU50" s="121"/>
      <c r="VGV50" s="120"/>
      <c r="VGW50" s="121"/>
      <c r="VGX50" s="120"/>
      <c r="VGY50" s="121"/>
      <c r="VGZ50" s="120"/>
      <c r="VHA50" s="121"/>
      <c r="VHB50" s="120"/>
      <c r="VHC50" s="121"/>
      <c r="VHD50" s="120"/>
      <c r="VHE50" s="121"/>
      <c r="VHF50" s="120"/>
      <c r="VHG50" s="121"/>
      <c r="VHH50" s="120"/>
      <c r="VHI50" s="121"/>
      <c r="VHJ50" s="120"/>
      <c r="VHK50" s="121"/>
      <c r="VHL50" s="120"/>
      <c r="VHM50" s="121"/>
      <c r="VHN50" s="120"/>
      <c r="VHO50" s="121"/>
      <c r="VHP50" s="120"/>
      <c r="VHQ50" s="121"/>
      <c r="VHR50" s="120"/>
      <c r="VHS50" s="121"/>
      <c r="VHT50" s="120"/>
      <c r="VHU50" s="121"/>
      <c r="VHV50" s="120"/>
      <c r="VHW50" s="121"/>
      <c r="VHX50" s="120"/>
      <c r="VHY50" s="121"/>
      <c r="VHZ50" s="120"/>
      <c r="VIA50" s="121"/>
      <c r="VIB50" s="120"/>
      <c r="VIC50" s="121"/>
      <c r="VID50" s="120"/>
      <c r="VIE50" s="121"/>
      <c r="VIF50" s="120"/>
      <c r="VIG50" s="121"/>
      <c r="VIH50" s="120"/>
      <c r="VII50" s="121"/>
      <c r="VIJ50" s="120"/>
      <c r="VIK50" s="121"/>
      <c r="VIL50" s="120"/>
      <c r="VIM50" s="121"/>
      <c r="VIN50" s="120"/>
      <c r="VIO50" s="121"/>
      <c r="VIP50" s="120"/>
      <c r="VIQ50" s="121"/>
      <c r="VIR50" s="120"/>
      <c r="VIS50" s="121"/>
      <c r="VIT50" s="120"/>
      <c r="VIU50" s="121"/>
      <c r="VIV50" s="120"/>
      <c r="VIW50" s="121"/>
      <c r="VIX50" s="120"/>
      <c r="VIY50" s="121"/>
      <c r="VIZ50" s="120"/>
      <c r="VJA50" s="121"/>
      <c r="VJB50" s="120"/>
      <c r="VJC50" s="121"/>
      <c r="VJD50" s="120"/>
      <c r="VJE50" s="121"/>
      <c r="VJF50" s="120"/>
      <c r="VJG50" s="121"/>
      <c r="VJH50" s="120"/>
      <c r="VJI50" s="121"/>
      <c r="VJJ50" s="120"/>
      <c r="VJK50" s="121"/>
      <c r="VJL50" s="120"/>
      <c r="VJM50" s="121"/>
      <c r="VJN50" s="120"/>
      <c r="VJO50" s="121"/>
      <c r="VJP50" s="120"/>
      <c r="VJQ50" s="121"/>
      <c r="VJR50" s="120"/>
      <c r="VJS50" s="121"/>
      <c r="VJT50" s="120"/>
      <c r="VJU50" s="121"/>
      <c r="VJV50" s="120"/>
      <c r="VJW50" s="121"/>
      <c r="VJX50" s="120"/>
      <c r="VJY50" s="121"/>
      <c r="VJZ50" s="120"/>
      <c r="VKA50" s="121"/>
      <c r="VKB50" s="120"/>
      <c r="VKC50" s="121"/>
      <c r="VKD50" s="120"/>
      <c r="VKE50" s="121"/>
      <c r="VKF50" s="120"/>
      <c r="VKG50" s="121"/>
      <c r="VKH50" s="120"/>
      <c r="VKI50" s="121"/>
      <c r="VKJ50" s="120"/>
      <c r="VKK50" s="121"/>
      <c r="VKL50" s="120"/>
      <c r="VKM50" s="121"/>
      <c r="VKN50" s="120"/>
      <c r="VKO50" s="121"/>
      <c r="VKP50" s="120"/>
      <c r="VKQ50" s="121"/>
      <c r="VKR50" s="120"/>
      <c r="VKS50" s="121"/>
      <c r="VKT50" s="120"/>
      <c r="VKU50" s="121"/>
      <c r="VKV50" s="120"/>
      <c r="VKW50" s="121"/>
      <c r="VKX50" s="120"/>
      <c r="VKY50" s="121"/>
      <c r="VKZ50" s="120"/>
      <c r="VLA50" s="121"/>
      <c r="VLB50" s="120"/>
      <c r="VLC50" s="121"/>
      <c r="VLD50" s="120"/>
      <c r="VLE50" s="121"/>
      <c r="VLF50" s="120"/>
      <c r="VLG50" s="121"/>
      <c r="VLH50" s="120"/>
      <c r="VLI50" s="121"/>
      <c r="VLJ50" s="120"/>
      <c r="VLK50" s="121"/>
      <c r="VLL50" s="120"/>
      <c r="VLM50" s="121"/>
      <c r="VLN50" s="120"/>
      <c r="VLO50" s="121"/>
      <c r="VLP50" s="120"/>
      <c r="VLQ50" s="121"/>
      <c r="VLR50" s="120"/>
      <c r="VLS50" s="121"/>
      <c r="VLT50" s="120"/>
      <c r="VLU50" s="121"/>
      <c r="VLV50" s="120"/>
      <c r="VLW50" s="121"/>
      <c r="VLX50" s="120"/>
      <c r="VLY50" s="121"/>
      <c r="VLZ50" s="120"/>
      <c r="VMA50" s="121"/>
      <c r="VMB50" s="120"/>
      <c r="VMC50" s="121"/>
      <c r="VMD50" s="120"/>
      <c r="VME50" s="121"/>
      <c r="VMF50" s="120"/>
      <c r="VMG50" s="121"/>
      <c r="VMH50" s="120"/>
      <c r="VMI50" s="121"/>
      <c r="VMJ50" s="120"/>
      <c r="VMK50" s="121"/>
      <c r="VML50" s="120"/>
      <c r="VMM50" s="121"/>
      <c r="VMN50" s="120"/>
      <c r="VMO50" s="121"/>
      <c r="VMP50" s="120"/>
      <c r="VMQ50" s="121"/>
      <c r="VMR50" s="120"/>
      <c r="VMS50" s="121"/>
      <c r="VMT50" s="120"/>
      <c r="VMU50" s="121"/>
      <c r="VMV50" s="120"/>
      <c r="VMW50" s="121"/>
      <c r="VMX50" s="120"/>
      <c r="VMY50" s="121"/>
      <c r="VMZ50" s="120"/>
      <c r="VNA50" s="121"/>
      <c r="VNB50" s="120"/>
      <c r="VNC50" s="121"/>
      <c r="VND50" s="120"/>
      <c r="VNE50" s="121"/>
      <c r="VNF50" s="120"/>
      <c r="VNG50" s="121"/>
      <c r="VNH50" s="120"/>
      <c r="VNI50" s="121"/>
      <c r="VNJ50" s="120"/>
      <c r="VNK50" s="121"/>
      <c r="VNL50" s="120"/>
      <c r="VNM50" s="121"/>
      <c r="VNN50" s="120"/>
      <c r="VNO50" s="121"/>
      <c r="VNP50" s="120"/>
      <c r="VNQ50" s="121"/>
      <c r="VNR50" s="120"/>
      <c r="VNS50" s="121"/>
      <c r="VNT50" s="120"/>
      <c r="VNU50" s="121"/>
      <c r="VNV50" s="120"/>
      <c r="VNW50" s="121"/>
      <c r="VNX50" s="120"/>
      <c r="VNY50" s="121"/>
      <c r="VNZ50" s="120"/>
      <c r="VOA50" s="121"/>
      <c r="VOB50" s="120"/>
      <c r="VOC50" s="121"/>
      <c r="VOD50" s="120"/>
      <c r="VOE50" s="121"/>
      <c r="VOF50" s="120"/>
      <c r="VOG50" s="121"/>
      <c r="VOH50" s="120"/>
      <c r="VOI50" s="121"/>
      <c r="VOJ50" s="120"/>
      <c r="VOK50" s="121"/>
      <c r="VOL50" s="120"/>
      <c r="VOM50" s="121"/>
      <c r="VON50" s="120"/>
      <c r="VOO50" s="121"/>
      <c r="VOP50" s="120"/>
      <c r="VOQ50" s="121"/>
      <c r="VOR50" s="120"/>
      <c r="VOS50" s="121"/>
      <c r="VOT50" s="120"/>
      <c r="VOU50" s="121"/>
      <c r="VOV50" s="120"/>
      <c r="VOW50" s="121"/>
      <c r="VOX50" s="120"/>
      <c r="VOY50" s="121"/>
      <c r="VOZ50" s="120"/>
      <c r="VPA50" s="121"/>
      <c r="VPB50" s="120"/>
      <c r="VPC50" s="121"/>
      <c r="VPD50" s="120"/>
      <c r="VPE50" s="121"/>
      <c r="VPF50" s="120"/>
      <c r="VPG50" s="121"/>
      <c r="VPH50" s="120"/>
      <c r="VPI50" s="121"/>
      <c r="VPJ50" s="120"/>
      <c r="VPK50" s="121"/>
      <c r="VPL50" s="120"/>
      <c r="VPM50" s="121"/>
      <c r="VPN50" s="120"/>
      <c r="VPO50" s="121"/>
      <c r="VPP50" s="120"/>
      <c r="VPQ50" s="121"/>
      <c r="VPR50" s="120"/>
      <c r="VPS50" s="121"/>
      <c r="VPT50" s="120"/>
      <c r="VPU50" s="121"/>
      <c r="VPV50" s="120"/>
      <c r="VPW50" s="121"/>
      <c r="VPX50" s="120"/>
      <c r="VPY50" s="121"/>
      <c r="VPZ50" s="120"/>
      <c r="VQA50" s="121"/>
      <c r="VQB50" s="120"/>
      <c r="VQC50" s="121"/>
      <c r="VQD50" s="120"/>
      <c r="VQE50" s="121"/>
      <c r="VQF50" s="120"/>
      <c r="VQG50" s="121"/>
      <c r="VQH50" s="120"/>
      <c r="VQI50" s="121"/>
      <c r="VQJ50" s="120"/>
      <c r="VQK50" s="121"/>
      <c r="VQL50" s="120"/>
      <c r="VQM50" s="121"/>
      <c r="VQN50" s="120"/>
      <c r="VQO50" s="121"/>
      <c r="VQP50" s="120"/>
      <c r="VQQ50" s="121"/>
      <c r="VQR50" s="120"/>
      <c r="VQS50" s="121"/>
      <c r="VQT50" s="120"/>
      <c r="VQU50" s="121"/>
      <c r="VQV50" s="120"/>
      <c r="VQW50" s="121"/>
      <c r="VQX50" s="120"/>
      <c r="VQY50" s="121"/>
      <c r="VQZ50" s="120"/>
      <c r="VRA50" s="121"/>
      <c r="VRB50" s="120"/>
      <c r="VRC50" s="121"/>
      <c r="VRD50" s="120"/>
      <c r="VRE50" s="121"/>
      <c r="VRF50" s="120"/>
      <c r="VRG50" s="121"/>
      <c r="VRH50" s="120"/>
      <c r="VRI50" s="121"/>
      <c r="VRJ50" s="120"/>
      <c r="VRK50" s="121"/>
      <c r="VRL50" s="120"/>
      <c r="VRM50" s="121"/>
      <c r="VRN50" s="120"/>
      <c r="VRO50" s="121"/>
      <c r="VRP50" s="120"/>
      <c r="VRQ50" s="121"/>
      <c r="VRR50" s="120"/>
      <c r="VRS50" s="121"/>
      <c r="VRT50" s="120"/>
      <c r="VRU50" s="121"/>
      <c r="VRV50" s="120"/>
      <c r="VRW50" s="121"/>
      <c r="VRX50" s="120"/>
      <c r="VRY50" s="121"/>
      <c r="VRZ50" s="120"/>
      <c r="VSA50" s="121"/>
      <c r="VSB50" s="120"/>
      <c r="VSC50" s="121"/>
      <c r="VSD50" s="120"/>
      <c r="VSE50" s="121"/>
      <c r="VSF50" s="120"/>
      <c r="VSG50" s="121"/>
      <c r="VSH50" s="120"/>
      <c r="VSI50" s="121"/>
      <c r="VSJ50" s="120"/>
      <c r="VSK50" s="121"/>
      <c r="VSL50" s="120"/>
      <c r="VSM50" s="121"/>
      <c r="VSN50" s="120"/>
      <c r="VSO50" s="121"/>
      <c r="VSP50" s="120"/>
      <c r="VSQ50" s="121"/>
      <c r="VSR50" s="120"/>
      <c r="VSS50" s="121"/>
      <c r="VST50" s="120"/>
      <c r="VSU50" s="121"/>
      <c r="VSV50" s="120"/>
      <c r="VSW50" s="121"/>
      <c r="VSX50" s="120"/>
      <c r="VSY50" s="121"/>
      <c r="VSZ50" s="120"/>
      <c r="VTA50" s="121"/>
      <c r="VTB50" s="120"/>
      <c r="VTC50" s="121"/>
      <c r="VTD50" s="120"/>
      <c r="VTE50" s="121"/>
      <c r="VTF50" s="120"/>
      <c r="VTG50" s="121"/>
      <c r="VTH50" s="120"/>
      <c r="VTI50" s="121"/>
      <c r="VTJ50" s="120"/>
      <c r="VTK50" s="121"/>
      <c r="VTL50" s="120"/>
      <c r="VTM50" s="121"/>
      <c r="VTN50" s="120"/>
      <c r="VTO50" s="121"/>
      <c r="VTP50" s="120"/>
      <c r="VTQ50" s="121"/>
      <c r="VTR50" s="120"/>
      <c r="VTS50" s="121"/>
      <c r="VTT50" s="120"/>
      <c r="VTU50" s="121"/>
      <c r="VTV50" s="120"/>
      <c r="VTW50" s="121"/>
      <c r="VTX50" s="120"/>
      <c r="VTY50" s="121"/>
      <c r="VTZ50" s="120"/>
      <c r="VUA50" s="121"/>
      <c r="VUB50" s="120"/>
      <c r="VUC50" s="121"/>
      <c r="VUD50" s="120"/>
      <c r="VUE50" s="121"/>
      <c r="VUF50" s="120"/>
      <c r="VUG50" s="121"/>
      <c r="VUH50" s="120"/>
      <c r="VUI50" s="121"/>
      <c r="VUJ50" s="120"/>
      <c r="VUK50" s="121"/>
      <c r="VUL50" s="120"/>
      <c r="VUM50" s="121"/>
      <c r="VUN50" s="120"/>
      <c r="VUO50" s="121"/>
      <c r="VUP50" s="120"/>
      <c r="VUQ50" s="121"/>
      <c r="VUR50" s="120"/>
      <c r="VUS50" s="121"/>
      <c r="VUT50" s="120"/>
      <c r="VUU50" s="121"/>
      <c r="VUV50" s="120"/>
      <c r="VUW50" s="121"/>
      <c r="VUX50" s="120"/>
      <c r="VUY50" s="121"/>
      <c r="VUZ50" s="120"/>
      <c r="VVA50" s="121"/>
      <c r="VVB50" s="120"/>
      <c r="VVC50" s="121"/>
      <c r="VVD50" s="120"/>
      <c r="VVE50" s="121"/>
      <c r="VVF50" s="120"/>
      <c r="VVG50" s="121"/>
      <c r="VVH50" s="120"/>
      <c r="VVI50" s="121"/>
      <c r="VVJ50" s="120"/>
      <c r="VVK50" s="121"/>
      <c r="VVL50" s="120"/>
      <c r="VVM50" s="121"/>
      <c r="VVN50" s="120"/>
      <c r="VVO50" s="121"/>
      <c r="VVP50" s="120"/>
      <c r="VVQ50" s="121"/>
      <c r="VVR50" s="120"/>
      <c r="VVS50" s="121"/>
      <c r="VVT50" s="120"/>
      <c r="VVU50" s="121"/>
      <c r="VVV50" s="120"/>
      <c r="VVW50" s="121"/>
      <c r="VVX50" s="120"/>
      <c r="VVY50" s="121"/>
      <c r="VVZ50" s="120"/>
      <c r="VWA50" s="121"/>
      <c r="VWB50" s="120"/>
      <c r="VWC50" s="121"/>
      <c r="VWD50" s="120"/>
      <c r="VWE50" s="121"/>
      <c r="VWF50" s="120"/>
      <c r="VWG50" s="121"/>
      <c r="VWH50" s="120"/>
      <c r="VWI50" s="121"/>
      <c r="VWJ50" s="120"/>
      <c r="VWK50" s="121"/>
      <c r="VWL50" s="120"/>
      <c r="VWM50" s="121"/>
      <c r="VWN50" s="120"/>
      <c r="VWO50" s="121"/>
      <c r="VWP50" s="120"/>
      <c r="VWQ50" s="121"/>
      <c r="VWR50" s="120"/>
      <c r="VWS50" s="121"/>
      <c r="VWT50" s="120"/>
      <c r="VWU50" s="121"/>
      <c r="VWV50" s="120"/>
      <c r="VWW50" s="121"/>
      <c r="VWX50" s="120"/>
      <c r="VWY50" s="121"/>
      <c r="VWZ50" s="120"/>
      <c r="VXA50" s="121"/>
      <c r="VXB50" s="120"/>
      <c r="VXC50" s="121"/>
      <c r="VXD50" s="120"/>
      <c r="VXE50" s="121"/>
      <c r="VXF50" s="120"/>
      <c r="VXG50" s="121"/>
      <c r="VXH50" s="120"/>
      <c r="VXI50" s="121"/>
      <c r="VXJ50" s="120"/>
      <c r="VXK50" s="121"/>
      <c r="VXL50" s="120"/>
      <c r="VXM50" s="121"/>
      <c r="VXN50" s="120"/>
      <c r="VXO50" s="121"/>
      <c r="VXP50" s="120"/>
      <c r="VXQ50" s="121"/>
      <c r="VXR50" s="120"/>
      <c r="VXS50" s="121"/>
      <c r="VXT50" s="120"/>
      <c r="VXU50" s="121"/>
      <c r="VXV50" s="120"/>
      <c r="VXW50" s="121"/>
      <c r="VXX50" s="120"/>
      <c r="VXY50" s="121"/>
      <c r="VXZ50" s="120"/>
      <c r="VYA50" s="121"/>
      <c r="VYB50" s="120"/>
      <c r="VYC50" s="121"/>
      <c r="VYD50" s="120"/>
      <c r="VYE50" s="121"/>
      <c r="VYF50" s="120"/>
      <c r="VYG50" s="121"/>
      <c r="VYH50" s="120"/>
      <c r="VYI50" s="121"/>
      <c r="VYJ50" s="120"/>
      <c r="VYK50" s="121"/>
      <c r="VYL50" s="120"/>
      <c r="VYM50" s="121"/>
      <c r="VYN50" s="120"/>
      <c r="VYO50" s="121"/>
      <c r="VYP50" s="120"/>
      <c r="VYQ50" s="121"/>
      <c r="VYR50" s="120"/>
      <c r="VYS50" s="121"/>
      <c r="VYT50" s="120"/>
      <c r="VYU50" s="121"/>
      <c r="VYV50" s="120"/>
      <c r="VYW50" s="121"/>
      <c r="VYX50" s="120"/>
      <c r="VYY50" s="121"/>
      <c r="VYZ50" s="120"/>
      <c r="VZA50" s="121"/>
      <c r="VZB50" s="120"/>
      <c r="VZC50" s="121"/>
      <c r="VZD50" s="120"/>
      <c r="VZE50" s="121"/>
      <c r="VZF50" s="120"/>
      <c r="VZG50" s="121"/>
      <c r="VZH50" s="120"/>
      <c r="VZI50" s="121"/>
      <c r="VZJ50" s="120"/>
      <c r="VZK50" s="121"/>
      <c r="VZL50" s="120"/>
      <c r="VZM50" s="121"/>
      <c r="VZN50" s="120"/>
      <c r="VZO50" s="121"/>
      <c r="VZP50" s="120"/>
      <c r="VZQ50" s="121"/>
      <c r="VZR50" s="120"/>
      <c r="VZS50" s="121"/>
      <c r="VZT50" s="120"/>
      <c r="VZU50" s="121"/>
      <c r="VZV50" s="120"/>
      <c r="VZW50" s="121"/>
      <c r="VZX50" s="120"/>
      <c r="VZY50" s="121"/>
      <c r="VZZ50" s="120"/>
      <c r="WAA50" s="121"/>
      <c r="WAB50" s="120"/>
      <c r="WAC50" s="121"/>
      <c r="WAD50" s="120"/>
      <c r="WAE50" s="121"/>
      <c r="WAF50" s="120"/>
      <c r="WAG50" s="121"/>
      <c r="WAH50" s="120"/>
      <c r="WAI50" s="121"/>
      <c r="WAJ50" s="120"/>
      <c r="WAK50" s="121"/>
      <c r="WAL50" s="120"/>
      <c r="WAM50" s="121"/>
      <c r="WAN50" s="120"/>
      <c r="WAO50" s="121"/>
      <c r="WAP50" s="120"/>
      <c r="WAQ50" s="121"/>
      <c r="WAR50" s="120"/>
      <c r="WAS50" s="121"/>
      <c r="WAT50" s="120"/>
      <c r="WAU50" s="121"/>
      <c r="WAV50" s="120"/>
      <c r="WAW50" s="121"/>
      <c r="WAX50" s="120"/>
      <c r="WAY50" s="121"/>
      <c r="WAZ50" s="120"/>
      <c r="WBA50" s="121"/>
      <c r="WBB50" s="120"/>
      <c r="WBC50" s="121"/>
      <c r="WBD50" s="120"/>
      <c r="WBE50" s="121"/>
      <c r="WBF50" s="120"/>
      <c r="WBG50" s="121"/>
      <c r="WBH50" s="120"/>
      <c r="WBI50" s="121"/>
      <c r="WBJ50" s="120"/>
      <c r="WBK50" s="121"/>
      <c r="WBL50" s="120"/>
      <c r="WBM50" s="121"/>
      <c r="WBN50" s="120"/>
      <c r="WBO50" s="121"/>
      <c r="WBP50" s="120"/>
      <c r="WBQ50" s="121"/>
      <c r="WBR50" s="120"/>
      <c r="WBS50" s="121"/>
      <c r="WBT50" s="120"/>
      <c r="WBU50" s="121"/>
      <c r="WBV50" s="120"/>
      <c r="WBW50" s="121"/>
      <c r="WBX50" s="120"/>
      <c r="WBY50" s="121"/>
      <c r="WBZ50" s="120"/>
      <c r="WCA50" s="121"/>
      <c r="WCB50" s="120"/>
      <c r="WCC50" s="121"/>
      <c r="WCD50" s="120"/>
      <c r="WCE50" s="121"/>
      <c r="WCF50" s="120"/>
      <c r="WCG50" s="121"/>
      <c r="WCH50" s="120"/>
      <c r="WCI50" s="121"/>
      <c r="WCJ50" s="120"/>
      <c r="WCK50" s="121"/>
      <c r="WCL50" s="120"/>
      <c r="WCM50" s="121"/>
      <c r="WCN50" s="120"/>
      <c r="WCO50" s="121"/>
      <c r="WCP50" s="120"/>
      <c r="WCQ50" s="121"/>
      <c r="WCR50" s="120"/>
      <c r="WCS50" s="121"/>
      <c r="WCT50" s="120"/>
      <c r="WCU50" s="121"/>
      <c r="WCV50" s="120"/>
      <c r="WCW50" s="121"/>
      <c r="WCX50" s="120"/>
      <c r="WCY50" s="121"/>
      <c r="WCZ50" s="120"/>
      <c r="WDA50" s="121"/>
      <c r="WDB50" s="120"/>
      <c r="WDC50" s="121"/>
      <c r="WDD50" s="120"/>
      <c r="WDE50" s="121"/>
      <c r="WDF50" s="120"/>
      <c r="WDG50" s="121"/>
      <c r="WDH50" s="120"/>
      <c r="WDI50" s="121"/>
      <c r="WDJ50" s="120"/>
      <c r="WDK50" s="121"/>
      <c r="WDL50" s="120"/>
      <c r="WDM50" s="121"/>
      <c r="WDN50" s="120"/>
      <c r="WDO50" s="121"/>
      <c r="WDP50" s="120"/>
      <c r="WDQ50" s="121"/>
      <c r="WDR50" s="120"/>
      <c r="WDS50" s="121"/>
      <c r="WDT50" s="120"/>
      <c r="WDU50" s="121"/>
      <c r="WDV50" s="120"/>
      <c r="WDW50" s="121"/>
      <c r="WDX50" s="120"/>
      <c r="WDY50" s="121"/>
      <c r="WDZ50" s="120"/>
      <c r="WEA50" s="121"/>
      <c r="WEB50" s="120"/>
      <c r="WEC50" s="121"/>
      <c r="WED50" s="120"/>
      <c r="WEE50" s="121"/>
      <c r="WEF50" s="120"/>
      <c r="WEG50" s="121"/>
      <c r="WEH50" s="120"/>
      <c r="WEI50" s="121"/>
      <c r="WEJ50" s="120"/>
      <c r="WEK50" s="121"/>
      <c r="WEL50" s="120"/>
      <c r="WEM50" s="121"/>
      <c r="WEN50" s="120"/>
      <c r="WEO50" s="121"/>
      <c r="WEP50" s="120"/>
      <c r="WEQ50" s="121"/>
      <c r="WER50" s="120"/>
      <c r="WES50" s="121"/>
      <c r="WET50" s="120"/>
      <c r="WEU50" s="121"/>
      <c r="WEV50" s="120"/>
      <c r="WEW50" s="121"/>
      <c r="WEX50" s="120"/>
      <c r="WEY50" s="121"/>
      <c r="WEZ50" s="120"/>
      <c r="WFA50" s="121"/>
      <c r="WFB50" s="120"/>
      <c r="WFC50" s="121"/>
      <c r="WFD50" s="120"/>
      <c r="WFE50" s="121"/>
      <c r="WFF50" s="120"/>
      <c r="WFG50" s="121"/>
      <c r="WFH50" s="120"/>
      <c r="WFI50" s="121"/>
      <c r="WFJ50" s="120"/>
      <c r="WFK50" s="121"/>
      <c r="WFL50" s="120"/>
      <c r="WFM50" s="121"/>
      <c r="WFN50" s="120"/>
      <c r="WFO50" s="121"/>
      <c r="WFP50" s="120"/>
      <c r="WFQ50" s="121"/>
      <c r="WFR50" s="120"/>
      <c r="WFS50" s="121"/>
      <c r="WFT50" s="120"/>
      <c r="WFU50" s="121"/>
      <c r="WFV50" s="120"/>
      <c r="WFW50" s="121"/>
      <c r="WFX50" s="120"/>
      <c r="WFY50" s="121"/>
      <c r="WFZ50" s="120"/>
      <c r="WGA50" s="121"/>
      <c r="WGB50" s="120"/>
      <c r="WGC50" s="121"/>
      <c r="WGD50" s="120"/>
      <c r="WGE50" s="121"/>
      <c r="WGF50" s="120"/>
      <c r="WGG50" s="121"/>
      <c r="WGH50" s="120"/>
      <c r="WGI50" s="121"/>
      <c r="WGJ50" s="120"/>
      <c r="WGK50" s="121"/>
      <c r="WGL50" s="120"/>
      <c r="WGM50" s="121"/>
      <c r="WGN50" s="120"/>
      <c r="WGO50" s="121"/>
      <c r="WGP50" s="120"/>
      <c r="WGQ50" s="121"/>
      <c r="WGR50" s="120"/>
      <c r="WGS50" s="121"/>
      <c r="WGT50" s="120"/>
      <c r="WGU50" s="121"/>
      <c r="WGV50" s="120"/>
      <c r="WGW50" s="121"/>
      <c r="WGX50" s="120"/>
      <c r="WGY50" s="121"/>
      <c r="WGZ50" s="120"/>
      <c r="WHA50" s="121"/>
      <c r="WHB50" s="120"/>
      <c r="WHC50" s="121"/>
      <c r="WHD50" s="120"/>
      <c r="WHE50" s="121"/>
      <c r="WHF50" s="120"/>
      <c r="WHG50" s="121"/>
      <c r="WHH50" s="120"/>
      <c r="WHI50" s="121"/>
      <c r="WHJ50" s="120"/>
      <c r="WHK50" s="121"/>
      <c r="WHL50" s="120"/>
      <c r="WHM50" s="121"/>
      <c r="WHN50" s="120"/>
      <c r="WHO50" s="121"/>
      <c r="WHP50" s="120"/>
      <c r="WHQ50" s="121"/>
      <c r="WHR50" s="120"/>
      <c r="WHS50" s="121"/>
      <c r="WHT50" s="120"/>
      <c r="WHU50" s="121"/>
      <c r="WHV50" s="120"/>
      <c r="WHW50" s="121"/>
      <c r="WHX50" s="120"/>
      <c r="WHY50" s="121"/>
      <c r="WHZ50" s="120"/>
      <c r="WIA50" s="121"/>
      <c r="WIB50" s="120"/>
      <c r="WIC50" s="121"/>
      <c r="WID50" s="120"/>
      <c r="WIE50" s="121"/>
      <c r="WIF50" s="120"/>
      <c r="WIG50" s="121"/>
      <c r="WIH50" s="120"/>
      <c r="WII50" s="121"/>
      <c r="WIJ50" s="120"/>
      <c r="WIK50" s="121"/>
      <c r="WIL50" s="120"/>
      <c r="WIM50" s="121"/>
      <c r="WIN50" s="120"/>
      <c r="WIO50" s="121"/>
      <c r="WIP50" s="120"/>
      <c r="WIQ50" s="121"/>
      <c r="WIR50" s="120"/>
      <c r="WIS50" s="121"/>
      <c r="WIT50" s="120"/>
      <c r="WIU50" s="121"/>
      <c r="WIV50" s="120"/>
      <c r="WIW50" s="121"/>
      <c r="WIX50" s="120"/>
      <c r="WIY50" s="121"/>
      <c r="WIZ50" s="120"/>
      <c r="WJA50" s="121"/>
      <c r="WJB50" s="120"/>
      <c r="WJC50" s="121"/>
      <c r="WJD50" s="120"/>
      <c r="WJE50" s="121"/>
      <c r="WJF50" s="120"/>
      <c r="WJG50" s="121"/>
      <c r="WJH50" s="120"/>
      <c r="WJI50" s="121"/>
      <c r="WJJ50" s="120"/>
      <c r="WJK50" s="121"/>
      <c r="WJL50" s="120"/>
      <c r="WJM50" s="121"/>
      <c r="WJN50" s="120"/>
      <c r="WJO50" s="121"/>
      <c r="WJP50" s="120"/>
      <c r="WJQ50" s="121"/>
      <c r="WJR50" s="120"/>
      <c r="WJS50" s="121"/>
      <c r="WJT50" s="120"/>
      <c r="WJU50" s="121"/>
      <c r="WJV50" s="120"/>
      <c r="WJW50" s="121"/>
      <c r="WJX50" s="120"/>
      <c r="WJY50" s="121"/>
      <c r="WJZ50" s="120"/>
      <c r="WKA50" s="121"/>
      <c r="WKB50" s="120"/>
      <c r="WKC50" s="121"/>
      <c r="WKD50" s="120"/>
      <c r="WKE50" s="121"/>
      <c r="WKF50" s="120"/>
      <c r="WKG50" s="121"/>
      <c r="WKH50" s="120"/>
      <c r="WKI50" s="121"/>
      <c r="WKJ50" s="120"/>
      <c r="WKK50" s="121"/>
      <c r="WKL50" s="120"/>
      <c r="WKM50" s="121"/>
      <c r="WKN50" s="120"/>
      <c r="WKO50" s="121"/>
      <c r="WKP50" s="120"/>
      <c r="WKQ50" s="121"/>
      <c r="WKR50" s="120"/>
      <c r="WKS50" s="121"/>
      <c r="WKT50" s="120"/>
      <c r="WKU50" s="121"/>
      <c r="WKV50" s="120"/>
      <c r="WKW50" s="121"/>
      <c r="WKX50" s="120"/>
      <c r="WKY50" s="121"/>
      <c r="WKZ50" s="120"/>
      <c r="WLA50" s="121"/>
      <c r="WLB50" s="120"/>
      <c r="WLC50" s="121"/>
      <c r="WLD50" s="120"/>
      <c r="WLE50" s="121"/>
      <c r="WLF50" s="120"/>
      <c r="WLG50" s="121"/>
      <c r="WLH50" s="120"/>
      <c r="WLI50" s="121"/>
      <c r="WLJ50" s="120"/>
      <c r="WLK50" s="121"/>
      <c r="WLL50" s="120"/>
      <c r="WLM50" s="121"/>
      <c r="WLN50" s="120"/>
      <c r="WLO50" s="121"/>
      <c r="WLP50" s="120"/>
      <c r="WLQ50" s="121"/>
      <c r="WLR50" s="120"/>
      <c r="WLS50" s="121"/>
      <c r="WLT50" s="120"/>
      <c r="WLU50" s="121"/>
      <c r="WLV50" s="120"/>
      <c r="WLW50" s="121"/>
      <c r="WLX50" s="120"/>
      <c r="WLY50" s="121"/>
      <c r="WLZ50" s="120"/>
      <c r="WMA50" s="121"/>
      <c r="WMB50" s="120"/>
      <c r="WMC50" s="121"/>
      <c r="WMD50" s="120"/>
      <c r="WME50" s="121"/>
      <c r="WMF50" s="120"/>
      <c r="WMG50" s="121"/>
      <c r="WMH50" s="120"/>
      <c r="WMI50" s="121"/>
      <c r="WMJ50" s="120"/>
      <c r="WMK50" s="121"/>
      <c r="WML50" s="120"/>
      <c r="WMM50" s="121"/>
      <c r="WMN50" s="120"/>
      <c r="WMO50" s="121"/>
      <c r="WMP50" s="120"/>
      <c r="WMQ50" s="121"/>
      <c r="WMR50" s="120"/>
      <c r="WMS50" s="121"/>
      <c r="WMT50" s="120"/>
      <c r="WMU50" s="121"/>
      <c r="WMV50" s="120"/>
      <c r="WMW50" s="121"/>
      <c r="WMX50" s="120"/>
      <c r="WMY50" s="121"/>
      <c r="WMZ50" s="120"/>
      <c r="WNA50" s="121"/>
      <c r="WNB50" s="120"/>
      <c r="WNC50" s="121"/>
      <c r="WND50" s="120"/>
      <c r="WNE50" s="121"/>
      <c r="WNF50" s="120"/>
      <c r="WNG50" s="121"/>
      <c r="WNH50" s="120"/>
      <c r="WNI50" s="121"/>
      <c r="WNJ50" s="120"/>
      <c r="WNK50" s="121"/>
      <c r="WNL50" s="120"/>
      <c r="WNM50" s="121"/>
      <c r="WNN50" s="120"/>
      <c r="WNO50" s="121"/>
      <c r="WNP50" s="120"/>
      <c r="WNQ50" s="121"/>
      <c r="WNR50" s="120"/>
      <c r="WNS50" s="121"/>
      <c r="WNT50" s="120"/>
      <c r="WNU50" s="121"/>
      <c r="WNV50" s="120"/>
      <c r="WNW50" s="121"/>
      <c r="WNX50" s="120"/>
      <c r="WNY50" s="121"/>
      <c r="WNZ50" s="120"/>
      <c r="WOA50" s="121"/>
      <c r="WOB50" s="120"/>
      <c r="WOC50" s="121"/>
      <c r="WOD50" s="120"/>
      <c r="WOE50" s="121"/>
      <c r="WOF50" s="120"/>
      <c r="WOG50" s="121"/>
      <c r="WOH50" s="120"/>
      <c r="WOI50" s="121"/>
      <c r="WOJ50" s="120"/>
      <c r="WOK50" s="121"/>
      <c r="WOL50" s="120"/>
      <c r="WOM50" s="121"/>
      <c r="WON50" s="120"/>
      <c r="WOO50" s="121"/>
      <c r="WOP50" s="120"/>
      <c r="WOQ50" s="121"/>
      <c r="WOR50" s="120"/>
      <c r="WOS50" s="121"/>
      <c r="WOT50" s="120"/>
      <c r="WOU50" s="121"/>
      <c r="WOV50" s="120"/>
      <c r="WOW50" s="121"/>
      <c r="WOX50" s="120"/>
      <c r="WOY50" s="121"/>
      <c r="WOZ50" s="120"/>
      <c r="WPA50" s="121"/>
      <c r="WPB50" s="120"/>
      <c r="WPC50" s="121"/>
      <c r="WPD50" s="120"/>
      <c r="WPE50" s="121"/>
      <c r="WPF50" s="120"/>
      <c r="WPG50" s="121"/>
      <c r="WPH50" s="120"/>
      <c r="WPI50" s="121"/>
      <c r="WPJ50" s="120"/>
      <c r="WPK50" s="121"/>
      <c r="WPL50" s="120"/>
      <c r="WPM50" s="121"/>
      <c r="WPN50" s="120"/>
      <c r="WPO50" s="121"/>
      <c r="WPP50" s="120"/>
      <c r="WPQ50" s="121"/>
      <c r="WPR50" s="120"/>
      <c r="WPS50" s="121"/>
      <c r="WPT50" s="120"/>
      <c r="WPU50" s="121"/>
      <c r="WPV50" s="120"/>
      <c r="WPW50" s="121"/>
      <c r="WPX50" s="120"/>
      <c r="WPY50" s="121"/>
      <c r="WPZ50" s="120"/>
      <c r="WQA50" s="121"/>
      <c r="WQB50" s="120"/>
      <c r="WQC50" s="121"/>
      <c r="WQD50" s="120"/>
      <c r="WQE50" s="121"/>
      <c r="WQF50" s="120"/>
      <c r="WQG50" s="121"/>
      <c r="WQH50" s="120"/>
      <c r="WQI50" s="121"/>
      <c r="WQJ50" s="120"/>
      <c r="WQK50" s="121"/>
      <c r="WQL50" s="120"/>
      <c r="WQM50" s="121"/>
      <c r="WQN50" s="120"/>
      <c r="WQO50" s="121"/>
      <c r="WQP50" s="120"/>
      <c r="WQQ50" s="121"/>
      <c r="WQR50" s="120"/>
      <c r="WQS50" s="121"/>
      <c r="WQT50" s="120"/>
      <c r="WQU50" s="121"/>
      <c r="WQV50" s="120"/>
      <c r="WQW50" s="121"/>
      <c r="WQX50" s="120"/>
      <c r="WQY50" s="121"/>
      <c r="WQZ50" s="120"/>
      <c r="WRA50" s="121"/>
      <c r="WRB50" s="120"/>
      <c r="WRC50" s="121"/>
      <c r="WRD50" s="120"/>
      <c r="WRE50" s="121"/>
      <c r="WRF50" s="120"/>
      <c r="WRG50" s="121"/>
      <c r="WRH50" s="120"/>
      <c r="WRI50" s="121"/>
      <c r="WRJ50" s="120"/>
      <c r="WRK50" s="121"/>
      <c r="WRL50" s="120"/>
      <c r="WRM50" s="121"/>
      <c r="WRN50" s="120"/>
      <c r="WRO50" s="121"/>
      <c r="WRP50" s="120"/>
      <c r="WRQ50" s="121"/>
      <c r="WRR50" s="120"/>
      <c r="WRS50" s="121"/>
      <c r="WRT50" s="120"/>
      <c r="WRU50" s="121"/>
      <c r="WRV50" s="120"/>
      <c r="WRW50" s="121"/>
      <c r="WRX50" s="120"/>
      <c r="WRY50" s="121"/>
      <c r="WRZ50" s="120"/>
      <c r="WSA50" s="121"/>
      <c r="WSB50" s="120"/>
      <c r="WSC50" s="121"/>
      <c r="WSD50" s="120"/>
      <c r="WSE50" s="121"/>
      <c r="WSF50" s="120"/>
      <c r="WSG50" s="121"/>
      <c r="WSH50" s="120"/>
      <c r="WSI50" s="121"/>
      <c r="WSJ50" s="120"/>
      <c r="WSK50" s="121"/>
      <c r="WSL50" s="120"/>
      <c r="WSM50" s="121"/>
      <c r="WSN50" s="120"/>
      <c r="WSO50" s="121"/>
      <c r="WSP50" s="120"/>
      <c r="WSQ50" s="121"/>
      <c r="WSR50" s="120"/>
      <c r="WSS50" s="121"/>
      <c r="WST50" s="120"/>
      <c r="WSU50" s="121"/>
      <c r="WSV50" s="120"/>
      <c r="WSW50" s="121"/>
      <c r="WSX50" s="120"/>
      <c r="WSY50" s="121"/>
      <c r="WSZ50" s="120"/>
      <c r="WTA50" s="121"/>
      <c r="WTB50" s="120"/>
      <c r="WTC50" s="121"/>
      <c r="WTD50" s="120"/>
      <c r="WTE50" s="121"/>
      <c r="WTF50" s="120"/>
      <c r="WTG50" s="121"/>
      <c r="WTH50" s="120"/>
      <c r="WTI50" s="121"/>
      <c r="WTJ50" s="120"/>
      <c r="WTK50" s="121"/>
      <c r="WTL50" s="120"/>
      <c r="WTM50" s="121"/>
      <c r="WTN50" s="120"/>
      <c r="WTO50" s="121"/>
      <c r="WTP50" s="120"/>
      <c r="WTQ50" s="121"/>
      <c r="WTR50" s="120"/>
      <c r="WTS50" s="121"/>
      <c r="WTT50" s="120"/>
      <c r="WTU50" s="121"/>
      <c r="WTV50" s="120"/>
      <c r="WTW50" s="121"/>
      <c r="WTX50" s="120"/>
      <c r="WTY50" s="121"/>
      <c r="WTZ50" s="120"/>
      <c r="WUA50" s="121"/>
      <c r="WUB50" s="120"/>
      <c r="WUC50" s="121"/>
      <c r="WUD50" s="120"/>
      <c r="WUE50" s="121"/>
      <c r="WUF50" s="120"/>
      <c r="WUG50" s="121"/>
      <c r="WUH50" s="120"/>
      <c r="WUI50" s="121"/>
      <c r="WUJ50" s="120"/>
      <c r="WUK50" s="121"/>
      <c r="WUL50" s="120"/>
      <c r="WUM50" s="121"/>
      <c r="WUN50" s="120"/>
      <c r="WUO50" s="121"/>
      <c r="WUP50" s="120"/>
      <c r="WUQ50" s="121"/>
      <c r="WUR50" s="120"/>
      <c r="WUS50" s="121"/>
      <c r="WUT50" s="120"/>
      <c r="WUU50" s="121"/>
      <c r="WUV50" s="120"/>
      <c r="WUW50" s="121"/>
      <c r="WUX50" s="120"/>
      <c r="WUY50" s="121"/>
      <c r="WUZ50" s="120"/>
      <c r="WVA50" s="121"/>
      <c r="WVB50" s="120"/>
      <c r="WVC50" s="121"/>
      <c r="WVD50" s="120"/>
      <c r="WVE50" s="121"/>
      <c r="WVF50" s="120"/>
      <c r="WVG50" s="121"/>
      <c r="WVH50" s="120"/>
      <c r="WVI50" s="121"/>
      <c r="WVJ50" s="120"/>
      <c r="WVK50" s="121"/>
      <c r="WVL50" s="120"/>
      <c r="WVM50" s="121"/>
      <c r="WVN50" s="120"/>
      <c r="WVO50" s="121"/>
      <c r="WVP50" s="120"/>
      <c r="WVQ50" s="121"/>
      <c r="WVR50" s="120"/>
      <c r="WVS50" s="121"/>
      <c r="WVT50" s="120"/>
      <c r="WVU50" s="121"/>
      <c r="WVV50" s="120"/>
      <c r="WVW50" s="121"/>
      <c r="WVX50" s="120"/>
      <c r="WVY50" s="121"/>
      <c r="WVZ50" s="120"/>
      <c r="WWA50" s="121"/>
      <c r="WWB50" s="120"/>
      <c r="WWC50" s="121"/>
      <c r="WWD50" s="120"/>
      <c r="WWE50" s="121"/>
      <c r="WWF50" s="120"/>
      <c r="WWG50" s="121"/>
      <c r="WWH50" s="120"/>
      <c r="WWI50" s="121"/>
      <c r="WWJ50" s="120"/>
      <c r="WWK50" s="121"/>
      <c r="WWL50" s="120"/>
      <c r="WWM50" s="121"/>
      <c r="WWN50" s="120"/>
      <c r="WWO50" s="121"/>
      <c r="WWP50" s="120"/>
      <c r="WWQ50" s="121"/>
      <c r="WWR50" s="120"/>
      <c r="WWS50" s="121"/>
      <c r="WWT50" s="120"/>
      <c r="WWU50" s="121"/>
      <c r="WWV50" s="120"/>
      <c r="WWW50" s="121"/>
      <c r="WWX50" s="120"/>
      <c r="WWY50" s="121"/>
      <c r="WWZ50" s="120"/>
      <c r="WXA50" s="121"/>
      <c r="WXB50" s="120"/>
      <c r="WXC50" s="121"/>
      <c r="WXD50" s="120"/>
      <c r="WXE50" s="121"/>
      <c r="WXF50" s="120"/>
      <c r="WXG50" s="121"/>
      <c r="WXH50" s="120"/>
      <c r="WXI50" s="121"/>
      <c r="WXJ50" s="120"/>
      <c r="WXK50" s="121"/>
      <c r="WXL50" s="120"/>
      <c r="WXM50" s="121"/>
      <c r="WXN50" s="120"/>
      <c r="WXO50" s="121"/>
      <c r="WXP50" s="120"/>
      <c r="WXQ50" s="121"/>
      <c r="WXR50" s="120"/>
      <c r="WXS50" s="121"/>
      <c r="WXT50" s="120"/>
      <c r="WXU50" s="121"/>
      <c r="WXV50" s="120"/>
      <c r="WXW50" s="121"/>
      <c r="WXX50" s="120"/>
      <c r="WXY50" s="121"/>
      <c r="WXZ50" s="120"/>
      <c r="WYA50" s="121"/>
      <c r="WYB50" s="120"/>
      <c r="WYC50" s="121"/>
      <c r="WYD50" s="120"/>
      <c r="WYE50" s="121"/>
      <c r="WYF50" s="120"/>
      <c r="WYG50" s="121"/>
      <c r="WYH50" s="120"/>
      <c r="WYI50" s="121"/>
      <c r="WYJ50" s="120"/>
      <c r="WYK50" s="121"/>
      <c r="WYL50" s="120"/>
      <c r="WYM50" s="121"/>
      <c r="WYN50" s="120"/>
      <c r="WYO50" s="121"/>
      <c r="WYP50" s="120"/>
      <c r="WYQ50" s="121"/>
      <c r="WYR50" s="120"/>
      <c r="WYS50" s="121"/>
      <c r="WYT50" s="120"/>
      <c r="WYU50" s="121"/>
      <c r="WYV50" s="120"/>
      <c r="WYW50" s="121"/>
      <c r="WYX50" s="120"/>
      <c r="WYY50" s="121"/>
      <c r="WYZ50" s="120"/>
      <c r="WZA50" s="121"/>
      <c r="WZB50" s="120"/>
      <c r="WZC50" s="121"/>
      <c r="WZD50" s="120"/>
      <c r="WZE50" s="121"/>
      <c r="WZF50" s="120"/>
      <c r="WZG50" s="121"/>
      <c r="WZH50" s="120"/>
      <c r="WZI50" s="121"/>
      <c r="WZJ50" s="120"/>
      <c r="WZK50" s="121"/>
      <c r="WZL50" s="120"/>
      <c r="WZM50" s="121"/>
      <c r="WZN50" s="120"/>
      <c r="WZO50" s="121"/>
      <c r="WZP50" s="120"/>
      <c r="WZQ50" s="121"/>
      <c r="WZR50" s="120"/>
      <c r="WZS50" s="121"/>
      <c r="WZT50" s="120"/>
      <c r="WZU50" s="121"/>
      <c r="WZV50" s="120"/>
      <c r="WZW50" s="121"/>
      <c r="WZX50" s="120"/>
      <c r="WZY50" s="121"/>
      <c r="WZZ50" s="120"/>
      <c r="XAA50" s="121"/>
      <c r="XAB50" s="120"/>
      <c r="XAC50" s="121"/>
      <c r="XAD50" s="120"/>
      <c r="XAE50" s="121"/>
      <c r="XAF50" s="120"/>
      <c r="XAG50" s="121"/>
      <c r="XAH50" s="120"/>
      <c r="XAI50" s="121"/>
      <c r="XAJ50" s="120"/>
      <c r="XAK50" s="121"/>
      <c r="XAL50" s="120"/>
      <c r="XAM50" s="121"/>
      <c r="XAN50" s="120"/>
      <c r="XAO50" s="121"/>
      <c r="XAP50" s="120"/>
      <c r="XAQ50" s="121"/>
      <c r="XAR50" s="120"/>
      <c r="XAS50" s="121"/>
      <c r="XAT50" s="120"/>
      <c r="XAU50" s="121"/>
      <c r="XAV50" s="120"/>
      <c r="XAW50" s="121"/>
      <c r="XAX50" s="120"/>
      <c r="XAY50" s="121"/>
      <c r="XAZ50" s="120"/>
      <c r="XBA50" s="121"/>
      <c r="XBB50" s="120"/>
      <c r="XBC50" s="121"/>
      <c r="XBD50" s="120"/>
      <c r="XBE50" s="121"/>
      <c r="XBF50" s="120"/>
      <c r="XBG50" s="121"/>
      <c r="XBH50" s="120"/>
      <c r="XBI50" s="121"/>
      <c r="XBJ50" s="120"/>
      <c r="XBK50" s="121"/>
      <c r="XBL50" s="120"/>
      <c r="XBM50" s="121"/>
      <c r="XBN50" s="120"/>
      <c r="XBO50" s="121"/>
      <c r="XBP50" s="120"/>
      <c r="XBQ50" s="121"/>
      <c r="XBR50" s="120"/>
      <c r="XBS50" s="121"/>
      <c r="XBT50" s="120"/>
      <c r="XBU50" s="121"/>
      <c r="XBV50" s="120"/>
      <c r="XBW50" s="121"/>
      <c r="XBX50" s="120"/>
      <c r="XBY50" s="121"/>
      <c r="XBZ50" s="120"/>
      <c r="XCA50" s="121"/>
      <c r="XCB50" s="120"/>
      <c r="XCC50" s="121"/>
      <c r="XCD50" s="120"/>
      <c r="XCE50" s="121"/>
      <c r="XCF50" s="120"/>
      <c r="XCG50" s="121"/>
      <c r="XCH50" s="120"/>
      <c r="XCI50" s="121"/>
      <c r="XCJ50" s="120"/>
      <c r="XCK50" s="121"/>
      <c r="XCL50" s="120"/>
      <c r="XCM50" s="121"/>
      <c r="XCN50" s="120"/>
      <c r="XCO50" s="121"/>
      <c r="XCP50" s="120"/>
      <c r="XCQ50" s="121"/>
      <c r="XCR50" s="120"/>
      <c r="XCS50" s="121"/>
      <c r="XCT50" s="120"/>
      <c r="XCU50" s="121"/>
      <c r="XCV50" s="120"/>
      <c r="XCW50" s="121"/>
      <c r="XCX50" s="120"/>
      <c r="XCY50" s="121"/>
      <c r="XCZ50" s="120"/>
      <c r="XDA50" s="121"/>
      <c r="XDB50" s="120"/>
      <c r="XDC50" s="121"/>
      <c r="XDD50" s="120"/>
      <c r="XDE50" s="121"/>
      <c r="XDF50" s="120"/>
      <c r="XDG50" s="121"/>
      <c r="XDH50" s="120"/>
      <c r="XDI50" s="121"/>
      <c r="XDJ50" s="120"/>
      <c r="XDK50" s="121"/>
      <c r="XDL50" s="120"/>
      <c r="XDM50" s="121"/>
      <c r="XDN50" s="120"/>
      <c r="XDO50" s="121"/>
      <c r="XDP50" s="120"/>
      <c r="XDQ50" s="121"/>
      <c r="XDR50" s="120"/>
      <c r="XDS50" s="121"/>
      <c r="XDT50" s="120"/>
      <c r="XDU50" s="121"/>
      <c r="XDV50" s="120"/>
      <c r="XDW50" s="121"/>
      <c r="XDX50" s="120"/>
      <c r="XDY50" s="121"/>
      <c r="XDZ50" s="120"/>
      <c r="XEA50" s="121"/>
      <c r="XEB50" s="120"/>
      <c r="XEC50" s="121"/>
      <c r="XED50" s="120"/>
      <c r="XEE50" s="121"/>
      <c r="XEF50" s="120"/>
      <c r="XEG50" s="121"/>
      <c r="XEH50" s="120"/>
      <c r="XEI50" s="121"/>
      <c r="XEJ50" s="120"/>
      <c r="XEK50" s="121"/>
      <c r="XEL50" s="120"/>
      <c r="XEM50" s="121"/>
      <c r="XEN50" s="120"/>
      <c r="XEO50" s="121"/>
      <c r="XEP50" s="120"/>
      <c r="XEQ50" s="121"/>
      <c r="XER50" s="120"/>
      <c r="XES50" s="121"/>
      <c r="XET50" s="120"/>
      <c r="XEU50" s="121"/>
      <c r="XEV50" s="120"/>
      <c r="XEW50" s="121"/>
      <c r="XEX50" s="120"/>
      <c r="XEY50" s="121"/>
      <c r="XEZ50" s="120"/>
      <c r="XFA50" s="121"/>
      <c r="XFB50" s="120"/>
      <c r="XFC50" s="121"/>
      <c r="XFD50" s="120"/>
    </row>
    <row r="51" spans="1:16384" s="122" customFormat="1" ht="52.5">
      <c r="A51" s="143" t="s">
        <v>2020</v>
      </c>
      <c r="B51" s="144" t="s">
        <v>2037</v>
      </c>
      <c r="C51" s="138" t="s">
        <v>2048</v>
      </c>
      <c r="D51" s="144" t="s">
        <v>2024</v>
      </c>
      <c r="E51" s="137">
        <v>7800</v>
      </c>
      <c r="F51" s="120"/>
      <c r="G51" s="121"/>
      <c r="H51" s="120"/>
      <c r="I51" s="121"/>
      <c r="J51" s="120"/>
      <c r="K51" s="121"/>
      <c r="L51" s="120"/>
      <c r="M51" s="121"/>
      <c r="N51" s="120"/>
      <c r="O51" s="121"/>
      <c r="P51" s="120"/>
      <c r="Q51" s="121"/>
      <c r="R51" s="120"/>
      <c r="S51" s="121"/>
      <c r="T51" s="120"/>
      <c r="U51" s="121"/>
      <c r="V51" s="120"/>
      <c r="W51" s="121"/>
      <c r="X51" s="120"/>
      <c r="Y51" s="121"/>
      <c r="Z51" s="120"/>
      <c r="AA51" s="121"/>
      <c r="AB51" s="120"/>
      <c r="AC51" s="121"/>
      <c r="AD51" s="120"/>
      <c r="AE51" s="121"/>
      <c r="AF51" s="120"/>
      <c r="AG51" s="121"/>
      <c r="AH51" s="120"/>
      <c r="AI51" s="121"/>
      <c r="AJ51" s="120"/>
      <c r="AK51" s="121"/>
      <c r="AL51" s="120"/>
      <c r="AM51" s="121"/>
      <c r="AN51" s="120"/>
      <c r="AO51" s="121"/>
      <c r="AP51" s="120"/>
      <c r="AQ51" s="121"/>
      <c r="AR51" s="120"/>
      <c r="AS51" s="121"/>
      <c r="AT51" s="120"/>
      <c r="AU51" s="121"/>
      <c r="AV51" s="120"/>
      <c r="AW51" s="121"/>
      <c r="AX51" s="120"/>
      <c r="AY51" s="121"/>
      <c r="AZ51" s="120"/>
      <c r="BA51" s="121"/>
      <c r="BB51" s="120"/>
      <c r="BC51" s="121"/>
      <c r="BD51" s="120"/>
      <c r="BE51" s="121"/>
      <c r="BF51" s="120"/>
      <c r="BG51" s="121"/>
      <c r="BH51" s="120"/>
      <c r="BI51" s="121"/>
      <c r="BJ51" s="120"/>
      <c r="BK51" s="121"/>
      <c r="BL51" s="120"/>
      <c r="BM51" s="121"/>
      <c r="BN51" s="120"/>
      <c r="BO51" s="121"/>
      <c r="BP51" s="120"/>
      <c r="BQ51" s="121"/>
      <c r="BR51" s="120"/>
      <c r="BS51" s="121"/>
      <c r="BT51" s="120"/>
      <c r="BU51" s="121"/>
      <c r="BV51" s="120"/>
      <c r="BW51" s="121"/>
      <c r="BX51" s="120"/>
      <c r="BY51" s="121"/>
      <c r="BZ51" s="120"/>
      <c r="CA51" s="121"/>
      <c r="CB51" s="120"/>
      <c r="CC51" s="121"/>
      <c r="CD51" s="120"/>
      <c r="CE51" s="121"/>
      <c r="CF51" s="120"/>
      <c r="CG51" s="121"/>
      <c r="CH51" s="120"/>
      <c r="CI51" s="121"/>
      <c r="CJ51" s="120"/>
      <c r="CK51" s="121"/>
      <c r="CL51" s="120"/>
      <c r="CM51" s="121"/>
      <c r="CN51" s="120"/>
      <c r="CO51" s="121"/>
      <c r="CP51" s="120"/>
      <c r="CQ51" s="121"/>
      <c r="CR51" s="120"/>
      <c r="CS51" s="121"/>
      <c r="CT51" s="120"/>
      <c r="CU51" s="121"/>
      <c r="CV51" s="120"/>
      <c r="CW51" s="121"/>
      <c r="CX51" s="120"/>
      <c r="CY51" s="121"/>
      <c r="CZ51" s="120"/>
      <c r="DA51" s="121"/>
      <c r="DB51" s="120"/>
      <c r="DC51" s="121"/>
      <c r="DD51" s="120"/>
      <c r="DE51" s="121"/>
      <c r="DF51" s="120"/>
      <c r="DG51" s="121"/>
      <c r="DH51" s="120"/>
      <c r="DI51" s="121"/>
      <c r="DJ51" s="120"/>
      <c r="DK51" s="121"/>
      <c r="DL51" s="120"/>
      <c r="DM51" s="121"/>
      <c r="DN51" s="120"/>
      <c r="DO51" s="121"/>
      <c r="DP51" s="120"/>
      <c r="DQ51" s="121"/>
      <c r="DR51" s="120"/>
      <c r="DS51" s="121"/>
      <c r="DT51" s="120"/>
      <c r="DU51" s="121"/>
      <c r="DV51" s="120"/>
      <c r="DW51" s="121"/>
      <c r="DX51" s="120"/>
      <c r="DY51" s="121"/>
      <c r="DZ51" s="120"/>
      <c r="EA51" s="121"/>
      <c r="EB51" s="120"/>
      <c r="EC51" s="121"/>
      <c r="ED51" s="120"/>
      <c r="EE51" s="121"/>
      <c r="EF51" s="120"/>
      <c r="EG51" s="121"/>
      <c r="EH51" s="120"/>
      <c r="EI51" s="121"/>
      <c r="EJ51" s="120"/>
      <c r="EK51" s="121"/>
      <c r="EL51" s="120"/>
      <c r="EM51" s="121"/>
      <c r="EN51" s="120"/>
      <c r="EO51" s="121"/>
      <c r="EP51" s="120"/>
      <c r="EQ51" s="121"/>
      <c r="ER51" s="120"/>
      <c r="ES51" s="121"/>
      <c r="ET51" s="120"/>
      <c r="EU51" s="121"/>
      <c r="EV51" s="120"/>
      <c r="EW51" s="121"/>
      <c r="EX51" s="120"/>
      <c r="EY51" s="121"/>
      <c r="EZ51" s="120"/>
      <c r="FA51" s="121"/>
      <c r="FB51" s="120"/>
      <c r="FC51" s="121"/>
      <c r="FD51" s="120"/>
      <c r="FE51" s="121"/>
      <c r="FF51" s="120"/>
      <c r="FG51" s="121"/>
      <c r="FH51" s="120"/>
      <c r="FI51" s="121"/>
      <c r="FJ51" s="120"/>
      <c r="FK51" s="121"/>
      <c r="FL51" s="120"/>
      <c r="FM51" s="121"/>
      <c r="FN51" s="120"/>
      <c r="FO51" s="121"/>
      <c r="FP51" s="120"/>
      <c r="FQ51" s="121"/>
      <c r="FR51" s="120"/>
      <c r="FS51" s="121"/>
      <c r="FT51" s="120"/>
      <c r="FU51" s="121"/>
      <c r="FV51" s="120"/>
      <c r="FW51" s="121"/>
      <c r="FX51" s="120"/>
      <c r="FY51" s="121"/>
      <c r="FZ51" s="120"/>
      <c r="GA51" s="121"/>
      <c r="GB51" s="120"/>
      <c r="GC51" s="121"/>
      <c r="GD51" s="120"/>
      <c r="GE51" s="121"/>
      <c r="GF51" s="120"/>
      <c r="GG51" s="121"/>
      <c r="GH51" s="120"/>
      <c r="GI51" s="121"/>
      <c r="GJ51" s="120"/>
      <c r="GK51" s="121"/>
      <c r="GL51" s="120"/>
      <c r="GM51" s="121"/>
      <c r="GN51" s="120"/>
      <c r="GO51" s="121"/>
      <c r="GP51" s="120"/>
      <c r="GQ51" s="121"/>
      <c r="GR51" s="120"/>
      <c r="GS51" s="121"/>
      <c r="GT51" s="120"/>
      <c r="GU51" s="121"/>
      <c r="GV51" s="120"/>
      <c r="GW51" s="121"/>
      <c r="GX51" s="120"/>
      <c r="GY51" s="121"/>
      <c r="GZ51" s="120"/>
      <c r="HA51" s="121"/>
      <c r="HB51" s="120"/>
      <c r="HC51" s="121"/>
      <c r="HD51" s="120"/>
      <c r="HE51" s="121"/>
      <c r="HF51" s="120"/>
      <c r="HG51" s="121"/>
      <c r="HH51" s="120"/>
      <c r="HI51" s="121"/>
      <c r="HJ51" s="120"/>
      <c r="HK51" s="121"/>
      <c r="HL51" s="120"/>
      <c r="HM51" s="121"/>
      <c r="HN51" s="120"/>
      <c r="HO51" s="121"/>
      <c r="HP51" s="120"/>
      <c r="HQ51" s="121"/>
      <c r="HR51" s="120"/>
      <c r="HS51" s="121"/>
      <c r="HT51" s="120"/>
      <c r="HU51" s="121"/>
      <c r="HV51" s="120"/>
      <c r="HW51" s="121"/>
      <c r="HX51" s="120"/>
      <c r="HY51" s="121"/>
      <c r="HZ51" s="120"/>
      <c r="IA51" s="121"/>
      <c r="IB51" s="120"/>
      <c r="IC51" s="121"/>
      <c r="ID51" s="120"/>
      <c r="IE51" s="121"/>
      <c r="IF51" s="120"/>
      <c r="IG51" s="121"/>
      <c r="IH51" s="120"/>
      <c r="II51" s="121"/>
      <c r="IJ51" s="120"/>
      <c r="IK51" s="121"/>
      <c r="IL51" s="120"/>
      <c r="IM51" s="121"/>
      <c r="IN51" s="120"/>
      <c r="IO51" s="121"/>
      <c r="IP51" s="120"/>
      <c r="IQ51" s="121"/>
      <c r="IR51" s="120"/>
      <c r="IS51" s="121"/>
      <c r="IT51" s="120"/>
      <c r="IU51" s="121"/>
      <c r="IV51" s="120"/>
      <c r="IW51" s="121"/>
      <c r="IX51" s="120"/>
      <c r="IY51" s="121"/>
      <c r="IZ51" s="120"/>
      <c r="JA51" s="121"/>
      <c r="JB51" s="120"/>
      <c r="JC51" s="121"/>
      <c r="JD51" s="120"/>
      <c r="JE51" s="121"/>
      <c r="JF51" s="120"/>
      <c r="JG51" s="121"/>
      <c r="JH51" s="120"/>
      <c r="JI51" s="121"/>
      <c r="JJ51" s="120"/>
      <c r="JK51" s="121"/>
      <c r="JL51" s="120"/>
      <c r="JM51" s="121"/>
      <c r="JN51" s="120"/>
      <c r="JO51" s="121"/>
      <c r="JP51" s="120"/>
      <c r="JQ51" s="121"/>
      <c r="JR51" s="120"/>
      <c r="JS51" s="121"/>
      <c r="JT51" s="120"/>
      <c r="JU51" s="121"/>
      <c r="JV51" s="120"/>
      <c r="JW51" s="121"/>
      <c r="JX51" s="120"/>
      <c r="JY51" s="121"/>
      <c r="JZ51" s="120"/>
      <c r="KA51" s="121"/>
      <c r="KB51" s="120"/>
      <c r="KC51" s="121"/>
      <c r="KD51" s="120"/>
      <c r="KE51" s="121"/>
      <c r="KF51" s="120"/>
      <c r="KG51" s="121"/>
      <c r="KH51" s="120"/>
      <c r="KI51" s="121"/>
      <c r="KJ51" s="120"/>
      <c r="KK51" s="121"/>
      <c r="KL51" s="120"/>
      <c r="KM51" s="121"/>
      <c r="KN51" s="120"/>
      <c r="KO51" s="121"/>
      <c r="KP51" s="120"/>
      <c r="KQ51" s="121"/>
      <c r="KR51" s="120"/>
      <c r="KS51" s="121"/>
      <c r="KT51" s="120"/>
      <c r="KU51" s="121"/>
      <c r="KV51" s="120"/>
      <c r="KW51" s="121"/>
      <c r="KX51" s="120"/>
      <c r="KY51" s="121"/>
      <c r="KZ51" s="120"/>
      <c r="LA51" s="121"/>
      <c r="LB51" s="120"/>
      <c r="LC51" s="121"/>
      <c r="LD51" s="120"/>
      <c r="LE51" s="121"/>
      <c r="LF51" s="120"/>
      <c r="LG51" s="121"/>
      <c r="LH51" s="120"/>
      <c r="LI51" s="121"/>
      <c r="LJ51" s="120"/>
      <c r="LK51" s="121"/>
      <c r="LL51" s="120"/>
      <c r="LM51" s="121"/>
      <c r="LN51" s="120"/>
      <c r="LO51" s="121"/>
      <c r="LP51" s="120"/>
      <c r="LQ51" s="121"/>
      <c r="LR51" s="120"/>
      <c r="LS51" s="121"/>
      <c r="LT51" s="120"/>
      <c r="LU51" s="121"/>
      <c r="LV51" s="120"/>
      <c r="LW51" s="121"/>
      <c r="LX51" s="120"/>
      <c r="LY51" s="121"/>
      <c r="LZ51" s="120"/>
      <c r="MA51" s="121"/>
      <c r="MB51" s="120"/>
      <c r="MC51" s="121"/>
      <c r="MD51" s="120"/>
      <c r="ME51" s="121"/>
      <c r="MF51" s="120"/>
      <c r="MG51" s="121"/>
      <c r="MH51" s="120"/>
      <c r="MI51" s="121"/>
      <c r="MJ51" s="120"/>
      <c r="MK51" s="121"/>
      <c r="ML51" s="120"/>
      <c r="MM51" s="121"/>
      <c r="MN51" s="120"/>
      <c r="MO51" s="121"/>
      <c r="MP51" s="120"/>
      <c r="MQ51" s="121"/>
      <c r="MR51" s="120"/>
      <c r="MS51" s="121"/>
      <c r="MT51" s="120"/>
      <c r="MU51" s="121"/>
      <c r="MV51" s="120"/>
      <c r="MW51" s="121"/>
      <c r="MX51" s="120"/>
      <c r="MY51" s="121"/>
      <c r="MZ51" s="120"/>
      <c r="NA51" s="121"/>
      <c r="NB51" s="120"/>
      <c r="NC51" s="121"/>
      <c r="ND51" s="120"/>
      <c r="NE51" s="121"/>
      <c r="NF51" s="120"/>
      <c r="NG51" s="121"/>
      <c r="NH51" s="120"/>
      <c r="NI51" s="121"/>
      <c r="NJ51" s="120"/>
      <c r="NK51" s="121"/>
      <c r="NL51" s="120"/>
      <c r="NM51" s="121"/>
      <c r="NN51" s="120"/>
      <c r="NO51" s="121"/>
      <c r="NP51" s="120"/>
      <c r="NQ51" s="121"/>
      <c r="NR51" s="120"/>
      <c r="NS51" s="121"/>
      <c r="NT51" s="120"/>
      <c r="NU51" s="121"/>
      <c r="NV51" s="120"/>
      <c r="NW51" s="121"/>
      <c r="NX51" s="120"/>
      <c r="NY51" s="121"/>
      <c r="NZ51" s="120"/>
      <c r="OA51" s="121"/>
      <c r="OB51" s="120"/>
      <c r="OC51" s="121"/>
      <c r="OD51" s="120"/>
      <c r="OE51" s="121"/>
      <c r="OF51" s="120"/>
      <c r="OG51" s="121"/>
      <c r="OH51" s="120"/>
      <c r="OI51" s="121"/>
      <c r="OJ51" s="120"/>
      <c r="OK51" s="121"/>
      <c r="OL51" s="120"/>
      <c r="OM51" s="121"/>
      <c r="ON51" s="120"/>
      <c r="OO51" s="121"/>
      <c r="OP51" s="120"/>
      <c r="OQ51" s="121"/>
      <c r="OR51" s="120"/>
      <c r="OS51" s="121"/>
      <c r="OT51" s="120"/>
      <c r="OU51" s="121"/>
      <c r="OV51" s="120"/>
      <c r="OW51" s="121"/>
      <c r="OX51" s="120"/>
      <c r="OY51" s="121"/>
      <c r="OZ51" s="120"/>
      <c r="PA51" s="121"/>
      <c r="PB51" s="120"/>
      <c r="PC51" s="121"/>
      <c r="PD51" s="120"/>
      <c r="PE51" s="121"/>
      <c r="PF51" s="120"/>
      <c r="PG51" s="121"/>
      <c r="PH51" s="120"/>
      <c r="PI51" s="121"/>
      <c r="PJ51" s="120"/>
      <c r="PK51" s="121"/>
      <c r="PL51" s="120"/>
      <c r="PM51" s="121"/>
      <c r="PN51" s="120"/>
      <c r="PO51" s="121"/>
      <c r="PP51" s="120"/>
      <c r="PQ51" s="121"/>
      <c r="PR51" s="120"/>
      <c r="PS51" s="121"/>
      <c r="PT51" s="120"/>
      <c r="PU51" s="121"/>
      <c r="PV51" s="120"/>
      <c r="PW51" s="121"/>
      <c r="PX51" s="120"/>
      <c r="PY51" s="121"/>
      <c r="PZ51" s="120"/>
      <c r="QA51" s="121"/>
      <c r="QB51" s="120"/>
      <c r="QC51" s="121"/>
      <c r="QD51" s="120"/>
      <c r="QE51" s="121"/>
      <c r="QF51" s="120"/>
      <c r="QG51" s="121"/>
      <c r="QH51" s="120"/>
      <c r="QI51" s="121"/>
      <c r="QJ51" s="120"/>
      <c r="QK51" s="121"/>
      <c r="QL51" s="120"/>
      <c r="QM51" s="121"/>
      <c r="QN51" s="120"/>
      <c r="QO51" s="121"/>
      <c r="QP51" s="120"/>
      <c r="QQ51" s="121"/>
      <c r="QR51" s="120"/>
      <c r="QS51" s="121"/>
      <c r="QT51" s="120"/>
      <c r="QU51" s="121"/>
      <c r="QV51" s="120"/>
      <c r="QW51" s="121"/>
      <c r="QX51" s="120"/>
      <c r="QY51" s="121"/>
      <c r="QZ51" s="120"/>
      <c r="RA51" s="121"/>
      <c r="RB51" s="120"/>
      <c r="RC51" s="121"/>
      <c r="RD51" s="120"/>
      <c r="RE51" s="121"/>
      <c r="RF51" s="120"/>
      <c r="RG51" s="121"/>
      <c r="RH51" s="120"/>
      <c r="RI51" s="121"/>
      <c r="RJ51" s="120"/>
      <c r="RK51" s="121"/>
      <c r="RL51" s="120"/>
      <c r="RM51" s="121"/>
      <c r="RN51" s="120"/>
      <c r="RO51" s="121"/>
      <c r="RP51" s="120"/>
      <c r="RQ51" s="121"/>
      <c r="RR51" s="120"/>
      <c r="RS51" s="121"/>
      <c r="RT51" s="120"/>
      <c r="RU51" s="121"/>
      <c r="RV51" s="120"/>
      <c r="RW51" s="121"/>
      <c r="RX51" s="120"/>
      <c r="RY51" s="121"/>
      <c r="RZ51" s="120"/>
      <c r="SA51" s="121"/>
      <c r="SB51" s="120"/>
      <c r="SC51" s="121"/>
      <c r="SD51" s="120"/>
      <c r="SE51" s="121"/>
      <c r="SF51" s="120"/>
      <c r="SG51" s="121"/>
      <c r="SH51" s="120"/>
      <c r="SI51" s="121"/>
      <c r="SJ51" s="120"/>
      <c r="SK51" s="121"/>
      <c r="SL51" s="120"/>
      <c r="SM51" s="121"/>
      <c r="SN51" s="120"/>
      <c r="SO51" s="121"/>
      <c r="SP51" s="120"/>
      <c r="SQ51" s="121"/>
      <c r="SR51" s="120"/>
      <c r="SS51" s="121"/>
      <c r="ST51" s="120"/>
      <c r="SU51" s="121"/>
      <c r="SV51" s="120"/>
      <c r="SW51" s="121"/>
      <c r="SX51" s="120"/>
      <c r="SY51" s="121"/>
      <c r="SZ51" s="120"/>
      <c r="TA51" s="121"/>
      <c r="TB51" s="120"/>
      <c r="TC51" s="121"/>
      <c r="TD51" s="120"/>
      <c r="TE51" s="121"/>
      <c r="TF51" s="120"/>
      <c r="TG51" s="121"/>
      <c r="TH51" s="120"/>
      <c r="TI51" s="121"/>
      <c r="TJ51" s="120"/>
      <c r="TK51" s="121"/>
      <c r="TL51" s="120"/>
      <c r="TM51" s="121"/>
      <c r="TN51" s="120"/>
      <c r="TO51" s="121"/>
      <c r="TP51" s="120"/>
      <c r="TQ51" s="121"/>
      <c r="TR51" s="120"/>
      <c r="TS51" s="121"/>
      <c r="TT51" s="120"/>
      <c r="TU51" s="121"/>
      <c r="TV51" s="120"/>
      <c r="TW51" s="121"/>
      <c r="TX51" s="120"/>
      <c r="TY51" s="121"/>
      <c r="TZ51" s="120"/>
      <c r="UA51" s="121"/>
      <c r="UB51" s="120"/>
      <c r="UC51" s="121"/>
      <c r="UD51" s="120"/>
      <c r="UE51" s="121"/>
      <c r="UF51" s="120"/>
      <c r="UG51" s="121"/>
      <c r="UH51" s="120"/>
      <c r="UI51" s="121"/>
      <c r="UJ51" s="120"/>
      <c r="UK51" s="121"/>
      <c r="UL51" s="120"/>
      <c r="UM51" s="121"/>
      <c r="UN51" s="120"/>
      <c r="UO51" s="121"/>
      <c r="UP51" s="120"/>
      <c r="UQ51" s="121"/>
      <c r="UR51" s="120"/>
      <c r="US51" s="121"/>
      <c r="UT51" s="120"/>
      <c r="UU51" s="121"/>
      <c r="UV51" s="120"/>
      <c r="UW51" s="121"/>
      <c r="UX51" s="120"/>
      <c r="UY51" s="121"/>
      <c r="UZ51" s="120"/>
      <c r="VA51" s="121"/>
      <c r="VB51" s="120"/>
      <c r="VC51" s="121"/>
      <c r="VD51" s="120"/>
      <c r="VE51" s="121"/>
      <c r="VF51" s="120"/>
      <c r="VG51" s="121"/>
      <c r="VH51" s="120"/>
      <c r="VI51" s="121"/>
      <c r="VJ51" s="120"/>
      <c r="VK51" s="121"/>
      <c r="VL51" s="120"/>
      <c r="VM51" s="121"/>
      <c r="VN51" s="120"/>
      <c r="VO51" s="121"/>
      <c r="VP51" s="120"/>
      <c r="VQ51" s="121"/>
      <c r="VR51" s="120"/>
      <c r="VS51" s="121"/>
      <c r="VT51" s="120"/>
      <c r="VU51" s="121"/>
      <c r="VV51" s="120"/>
      <c r="VW51" s="121"/>
      <c r="VX51" s="120"/>
      <c r="VY51" s="121"/>
      <c r="VZ51" s="120"/>
      <c r="WA51" s="121"/>
      <c r="WB51" s="120"/>
      <c r="WC51" s="121"/>
      <c r="WD51" s="120"/>
      <c r="WE51" s="121"/>
      <c r="WF51" s="120"/>
      <c r="WG51" s="121"/>
      <c r="WH51" s="120"/>
      <c r="WI51" s="121"/>
      <c r="WJ51" s="120"/>
      <c r="WK51" s="121"/>
      <c r="WL51" s="120"/>
      <c r="WM51" s="121"/>
      <c r="WN51" s="120"/>
      <c r="WO51" s="121"/>
      <c r="WP51" s="120"/>
      <c r="WQ51" s="121"/>
      <c r="WR51" s="120"/>
      <c r="WS51" s="121"/>
      <c r="WT51" s="120"/>
      <c r="WU51" s="121"/>
      <c r="WV51" s="120"/>
      <c r="WW51" s="121"/>
      <c r="WX51" s="120"/>
      <c r="WY51" s="121"/>
      <c r="WZ51" s="120"/>
      <c r="XA51" s="121"/>
      <c r="XB51" s="120"/>
      <c r="XC51" s="121"/>
      <c r="XD51" s="120"/>
      <c r="XE51" s="121"/>
      <c r="XF51" s="120"/>
      <c r="XG51" s="121"/>
      <c r="XH51" s="120"/>
      <c r="XI51" s="121"/>
      <c r="XJ51" s="120"/>
      <c r="XK51" s="121"/>
      <c r="XL51" s="120"/>
      <c r="XM51" s="121"/>
      <c r="XN51" s="120"/>
      <c r="XO51" s="121"/>
      <c r="XP51" s="120"/>
      <c r="XQ51" s="121"/>
      <c r="XR51" s="120"/>
      <c r="XS51" s="121"/>
      <c r="XT51" s="120"/>
      <c r="XU51" s="121"/>
      <c r="XV51" s="120"/>
      <c r="XW51" s="121"/>
      <c r="XX51" s="120"/>
      <c r="XY51" s="121"/>
      <c r="XZ51" s="120"/>
      <c r="YA51" s="121"/>
      <c r="YB51" s="120"/>
      <c r="YC51" s="121"/>
      <c r="YD51" s="120"/>
      <c r="YE51" s="121"/>
      <c r="YF51" s="120"/>
      <c r="YG51" s="121"/>
      <c r="YH51" s="120"/>
      <c r="YI51" s="121"/>
      <c r="YJ51" s="120"/>
      <c r="YK51" s="121"/>
      <c r="YL51" s="120"/>
      <c r="YM51" s="121"/>
      <c r="YN51" s="120"/>
      <c r="YO51" s="121"/>
      <c r="YP51" s="120"/>
      <c r="YQ51" s="121"/>
      <c r="YR51" s="120"/>
      <c r="YS51" s="121"/>
      <c r="YT51" s="120"/>
      <c r="YU51" s="121"/>
      <c r="YV51" s="120"/>
      <c r="YW51" s="121"/>
      <c r="YX51" s="120"/>
      <c r="YY51" s="121"/>
      <c r="YZ51" s="120"/>
      <c r="ZA51" s="121"/>
      <c r="ZB51" s="120"/>
      <c r="ZC51" s="121"/>
      <c r="ZD51" s="120"/>
      <c r="ZE51" s="121"/>
      <c r="ZF51" s="120"/>
      <c r="ZG51" s="121"/>
      <c r="ZH51" s="120"/>
      <c r="ZI51" s="121"/>
      <c r="ZJ51" s="120"/>
      <c r="ZK51" s="121"/>
      <c r="ZL51" s="120"/>
      <c r="ZM51" s="121"/>
      <c r="ZN51" s="120"/>
      <c r="ZO51" s="121"/>
      <c r="ZP51" s="120"/>
      <c r="ZQ51" s="121"/>
      <c r="ZR51" s="120"/>
      <c r="ZS51" s="121"/>
      <c r="ZT51" s="120"/>
      <c r="ZU51" s="121"/>
      <c r="ZV51" s="120"/>
      <c r="ZW51" s="121"/>
      <c r="ZX51" s="120"/>
      <c r="ZY51" s="121"/>
      <c r="ZZ51" s="120"/>
      <c r="AAA51" s="121"/>
      <c r="AAB51" s="120"/>
      <c r="AAC51" s="121"/>
      <c r="AAD51" s="120"/>
      <c r="AAE51" s="121"/>
      <c r="AAF51" s="120"/>
      <c r="AAG51" s="121"/>
      <c r="AAH51" s="120"/>
      <c r="AAI51" s="121"/>
      <c r="AAJ51" s="120"/>
      <c r="AAK51" s="121"/>
      <c r="AAL51" s="120"/>
      <c r="AAM51" s="121"/>
      <c r="AAN51" s="120"/>
      <c r="AAO51" s="121"/>
      <c r="AAP51" s="120"/>
      <c r="AAQ51" s="121"/>
      <c r="AAR51" s="120"/>
      <c r="AAS51" s="121"/>
      <c r="AAT51" s="120"/>
      <c r="AAU51" s="121"/>
      <c r="AAV51" s="120"/>
      <c r="AAW51" s="121"/>
      <c r="AAX51" s="120"/>
      <c r="AAY51" s="121"/>
      <c r="AAZ51" s="120"/>
      <c r="ABA51" s="121"/>
      <c r="ABB51" s="120"/>
      <c r="ABC51" s="121"/>
      <c r="ABD51" s="120"/>
      <c r="ABE51" s="121"/>
      <c r="ABF51" s="120"/>
      <c r="ABG51" s="121"/>
      <c r="ABH51" s="120"/>
      <c r="ABI51" s="121"/>
      <c r="ABJ51" s="120"/>
      <c r="ABK51" s="121"/>
      <c r="ABL51" s="120"/>
      <c r="ABM51" s="121"/>
      <c r="ABN51" s="120"/>
      <c r="ABO51" s="121"/>
      <c r="ABP51" s="120"/>
      <c r="ABQ51" s="121"/>
      <c r="ABR51" s="120"/>
      <c r="ABS51" s="121"/>
      <c r="ABT51" s="120"/>
      <c r="ABU51" s="121"/>
      <c r="ABV51" s="120"/>
      <c r="ABW51" s="121"/>
      <c r="ABX51" s="120"/>
      <c r="ABY51" s="121"/>
      <c r="ABZ51" s="120"/>
      <c r="ACA51" s="121"/>
      <c r="ACB51" s="120"/>
      <c r="ACC51" s="121"/>
      <c r="ACD51" s="120"/>
      <c r="ACE51" s="121"/>
      <c r="ACF51" s="120"/>
      <c r="ACG51" s="121"/>
      <c r="ACH51" s="120"/>
      <c r="ACI51" s="121"/>
      <c r="ACJ51" s="120"/>
      <c r="ACK51" s="121"/>
      <c r="ACL51" s="120"/>
      <c r="ACM51" s="121"/>
      <c r="ACN51" s="120"/>
      <c r="ACO51" s="121"/>
      <c r="ACP51" s="120"/>
      <c r="ACQ51" s="121"/>
      <c r="ACR51" s="120"/>
      <c r="ACS51" s="121"/>
      <c r="ACT51" s="120"/>
      <c r="ACU51" s="121"/>
      <c r="ACV51" s="120"/>
      <c r="ACW51" s="121"/>
      <c r="ACX51" s="120"/>
      <c r="ACY51" s="121"/>
      <c r="ACZ51" s="120"/>
      <c r="ADA51" s="121"/>
      <c r="ADB51" s="120"/>
      <c r="ADC51" s="121"/>
      <c r="ADD51" s="120"/>
      <c r="ADE51" s="121"/>
      <c r="ADF51" s="120"/>
      <c r="ADG51" s="121"/>
      <c r="ADH51" s="120"/>
      <c r="ADI51" s="121"/>
      <c r="ADJ51" s="120"/>
      <c r="ADK51" s="121"/>
      <c r="ADL51" s="120"/>
      <c r="ADM51" s="121"/>
      <c r="ADN51" s="120"/>
      <c r="ADO51" s="121"/>
      <c r="ADP51" s="120"/>
      <c r="ADQ51" s="121"/>
      <c r="ADR51" s="120"/>
      <c r="ADS51" s="121"/>
      <c r="ADT51" s="120"/>
      <c r="ADU51" s="121"/>
      <c r="ADV51" s="120"/>
      <c r="ADW51" s="121"/>
      <c r="ADX51" s="120"/>
      <c r="ADY51" s="121"/>
      <c r="ADZ51" s="120"/>
      <c r="AEA51" s="121"/>
      <c r="AEB51" s="120"/>
      <c r="AEC51" s="121"/>
      <c r="AED51" s="120"/>
      <c r="AEE51" s="121"/>
      <c r="AEF51" s="120"/>
      <c r="AEG51" s="121"/>
      <c r="AEH51" s="120"/>
      <c r="AEI51" s="121"/>
      <c r="AEJ51" s="120"/>
      <c r="AEK51" s="121"/>
      <c r="AEL51" s="120"/>
      <c r="AEM51" s="121"/>
      <c r="AEN51" s="120"/>
      <c r="AEO51" s="121"/>
      <c r="AEP51" s="120"/>
      <c r="AEQ51" s="121"/>
      <c r="AER51" s="120"/>
      <c r="AES51" s="121"/>
      <c r="AET51" s="120"/>
      <c r="AEU51" s="121"/>
      <c r="AEV51" s="120"/>
      <c r="AEW51" s="121"/>
      <c r="AEX51" s="120"/>
      <c r="AEY51" s="121"/>
      <c r="AEZ51" s="120"/>
      <c r="AFA51" s="121"/>
      <c r="AFB51" s="120"/>
      <c r="AFC51" s="121"/>
      <c r="AFD51" s="120"/>
      <c r="AFE51" s="121"/>
      <c r="AFF51" s="120"/>
      <c r="AFG51" s="121"/>
      <c r="AFH51" s="120"/>
      <c r="AFI51" s="121"/>
      <c r="AFJ51" s="120"/>
      <c r="AFK51" s="121"/>
      <c r="AFL51" s="120"/>
      <c r="AFM51" s="121"/>
      <c r="AFN51" s="120"/>
      <c r="AFO51" s="121"/>
      <c r="AFP51" s="120"/>
      <c r="AFQ51" s="121"/>
      <c r="AFR51" s="120"/>
      <c r="AFS51" s="121"/>
      <c r="AFT51" s="120"/>
      <c r="AFU51" s="121"/>
      <c r="AFV51" s="120"/>
      <c r="AFW51" s="121"/>
      <c r="AFX51" s="120"/>
      <c r="AFY51" s="121"/>
      <c r="AFZ51" s="120"/>
      <c r="AGA51" s="121"/>
      <c r="AGB51" s="120"/>
      <c r="AGC51" s="121"/>
      <c r="AGD51" s="120"/>
      <c r="AGE51" s="121"/>
      <c r="AGF51" s="120"/>
      <c r="AGG51" s="121"/>
      <c r="AGH51" s="120"/>
      <c r="AGI51" s="121"/>
      <c r="AGJ51" s="120"/>
      <c r="AGK51" s="121"/>
      <c r="AGL51" s="120"/>
      <c r="AGM51" s="121"/>
      <c r="AGN51" s="120"/>
      <c r="AGO51" s="121"/>
      <c r="AGP51" s="120"/>
      <c r="AGQ51" s="121"/>
      <c r="AGR51" s="120"/>
      <c r="AGS51" s="121"/>
      <c r="AGT51" s="120"/>
      <c r="AGU51" s="121"/>
      <c r="AGV51" s="120"/>
      <c r="AGW51" s="121"/>
      <c r="AGX51" s="120"/>
      <c r="AGY51" s="121"/>
      <c r="AGZ51" s="120"/>
      <c r="AHA51" s="121"/>
      <c r="AHB51" s="120"/>
      <c r="AHC51" s="121"/>
      <c r="AHD51" s="120"/>
      <c r="AHE51" s="121"/>
      <c r="AHF51" s="120"/>
      <c r="AHG51" s="121"/>
      <c r="AHH51" s="120"/>
      <c r="AHI51" s="121"/>
      <c r="AHJ51" s="120"/>
      <c r="AHK51" s="121"/>
      <c r="AHL51" s="120"/>
      <c r="AHM51" s="121"/>
      <c r="AHN51" s="120"/>
      <c r="AHO51" s="121"/>
      <c r="AHP51" s="120"/>
      <c r="AHQ51" s="121"/>
      <c r="AHR51" s="120"/>
      <c r="AHS51" s="121"/>
      <c r="AHT51" s="120"/>
      <c r="AHU51" s="121"/>
      <c r="AHV51" s="120"/>
      <c r="AHW51" s="121"/>
      <c r="AHX51" s="120"/>
      <c r="AHY51" s="121"/>
      <c r="AHZ51" s="120"/>
      <c r="AIA51" s="121"/>
      <c r="AIB51" s="120"/>
      <c r="AIC51" s="121"/>
      <c r="AID51" s="120"/>
      <c r="AIE51" s="121"/>
      <c r="AIF51" s="120"/>
      <c r="AIG51" s="121"/>
      <c r="AIH51" s="120"/>
      <c r="AII51" s="121"/>
      <c r="AIJ51" s="120"/>
      <c r="AIK51" s="121"/>
      <c r="AIL51" s="120"/>
      <c r="AIM51" s="121"/>
      <c r="AIN51" s="120"/>
      <c r="AIO51" s="121"/>
      <c r="AIP51" s="120"/>
      <c r="AIQ51" s="121"/>
      <c r="AIR51" s="120"/>
      <c r="AIS51" s="121"/>
      <c r="AIT51" s="120"/>
      <c r="AIU51" s="121"/>
      <c r="AIV51" s="120"/>
      <c r="AIW51" s="121"/>
      <c r="AIX51" s="120"/>
      <c r="AIY51" s="121"/>
      <c r="AIZ51" s="120"/>
      <c r="AJA51" s="121"/>
      <c r="AJB51" s="120"/>
      <c r="AJC51" s="121"/>
      <c r="AJD51" s="120"/>
      <c r="AJE51" s="121"/>
      <c r="AJF51" s="120"/>
      <c r="AJG51" s="121"/>
      <c r="AJH51" s="120"/>
      <c r="AJI51" s="121"/>
      <c r="AJJ51" s="120"/>
      <c r="AJK51" s="121"/>
      <c r="AJL51" s="120"/>
      <c r="AJM51" s="121"/>
      <c r="AJN51" s="120"/>
      <c r="AJO51" s="121"/>
      <c r="AJP51" s="120"/>
      <c r="AJQ51" s="121"/>
      <c r="AJR51" s="120"/>
      <c r="AJS51" s="121"/>
      <c r="AJT51" s="120"/>
      <c r="AJU51" s="121"/>
      <c r="AJV51" s="120"/>
      <c r="AJW51" s="121"/>
      <c r="AJX51" s="120"/>
      <c r="AJY51" s="121"/>
      <c r="AJZ51" s="120"/>
      <c r="AKA51" s="121"/>
      <c r="AKB51" s="120"/>
      <c r="AKC51" s="121"/>
      <c r="AKD51" s="120"/>
      <c r="AKE51" s="121"/>
      <c r="AKF51" s="120"/>
      <c r="AKG51" s="121"/>
      <c r="AKH51" s="120"/>
      <c r="AKI51" s="121"/>
      <c r="AKJ51" s="120"/>
      <c r="AKK51" s="121"/>
      <c r="AKL51" s="120"/>
      <c r="AKM51" s="121"/>
      <c r="AKN51" s="120"/>
      <c r="AKO51" s="121"/>
      <c r="AKP51" s="120"/>
      <c r="AKQ51" s="121"/>
      <c r="AKR51" s="120"/>
      <c r="AKS51" s="121"/>
      <c r="AKT51" s="120"/>
      <c r="AKU51" s="121"/>
      <c r="AKV51" s="120"/>
      <c r="AKW51" s="121"/>
      <c r="AKX51" s="120"/>
      <c r="AKY51" s="121"/>
      <c r="AKZ51" s="120"/>
      <c r="ALA51" s="121"/>
      <c r="ALB51" s="120"/>
      <c r="ALC51" s="121"/>
      <c r="ALD51" s="120"/>
      <c r="ALE51" s="121"/>
      <c r="ALF51" s="120"/>
      <c r="ALG51" s="121"/>
      <c r="ALH51" s="120"/>
      <c r="ALI51" s="121"/>
      <c r="ALJ51" s="120"/>
      <c r="ALK51" s="121"/>
      <c r="ALL51" s="120"/>
      <c r="ALM51" s="121"/>
      <c r="ALN51" s="120"/>
      <c r="ALO51" s="121"/>
      <c r="ALP51" s="120"/>
      <c r="ALQ51" s="121"/>
      <c r="ALR51" s="120"/>
      <c r="ALS51" s="121"/>
      <c r="ALT51" s="120"/>
      <c r="ALU51" s="121"/>
      <c r="ALV51" s="120"/>
      <c r="ALW51" s="121"/>
      <c r="ALX51" s="120"/>
      <c r="ALY51" s="121"/>
      <c r="ALZ51" s="120"/>
      <c r="AMA51" s="121"/>
      <c r="AMB51" s="120"/>
      <c r="AMC51" s="121"/>
      <c r="AMD51" s="120"/>
      <c r="AME51" s="121"/>
      <c r="AMF51" s="120"/>
      <c r="AMG51" s="121"/>
      <c r="AMH51" s="120"/>
      <c r="AMI51" s="121"/>
      <c r="AMJ51" s="120"/>
      <c r="AMK51" s="121"/>
      <c r="AML51" s="120"/>
      <c r="AMM51" s="121"/>
      <c r="AMN51" s="120"/>
      <c r="AMO51" s="121"/>
      <c r="AMP51" s="120"/>
      <c r="AMQ51" s="121"/>
      <c r="AMR51" s="120"/>
      <c r="AMS51" s="121"/>
      <c r="AMT51" s="120"/>
      <c r="AMU51" s="121"/>
      <c r="AMV51" s="120"/>
      <c r="AMW51" s="121"/>
      <c r="AMX51" s="120"/>
      <c r="AMY51" s="121"/>
      <c r="AMZ51" s="120"/>
      <c r="ANA51" s="121"/>
      <c r="ANB51" s="120"/>
      <c r="ANC51" s="121"/>
      <c r="AND51" s="120"/>
      <c r="ANE51" s="121"/>
      <c r="ANF51" s="120"/>
      <c r="ANG51" s="121"/>
      <c r="ANH51" s="120"/>
      <c r="ANI51" s="121"/>
      <c r="ANJ51" s="120"/>
      <c r="ANK51" s="121"/>
      <c r="ANL51" s="120"/>
      <c r="ANM51" s="121"/>
      <c r="ANN51" s="120"/>
      <c r="ANO51" s="121"/>
      <c r="ANP51" s="120"/>
      <c r="ANQ51" s="121"/>
      <c r="ANR51" s="120"/>
      <c r="ANS51" s="121"/>
      <c r="ANT51" s="120"/>
      <c r="ANU51" s="121"/>
      <c r="ANV51" s="120"/>
      <c r="ANW51" s="121"/>
      <c r="ANX51" s="120"/>
      <c r="ANY51" s="121"/>
      <c r="ANZ51" s="120"/>
      <c r="AOA51" s="121"/>
      <c r="AOB51" s="120"/>
      <c r="AOC51" s="121"/>
      <c r="AOD51" s="120"/>
      <c r="AOE51" s="121"/>
      <c r="AOF51" s="120"/>
      <c r="AOG51" s="121"/>
      <c r="AOH51" s="120"/>
      <c r="AOI51" s="121"/>
      <c r="AOJ51" s="120"/>
      <c r="AOK51" s="121"/>
      <c r="AOL51" s="120"/>
      <c r="AOM51" s="121"/>
      <c r="AON51" s="120"/>
      <c r="AOO51" s="121"/>
      <c r="AOP51" s="120"/>
      <c r="AOQ51" s="121"/>
      <c r="AOR51" s="120"/>
      <c r="AOS51" s="121"/>
      <c r="AOT51" s="120"/>
      <c r="AOU51" s="121"/>
      <c r="AOV51" s="120"/>
      <c r="AOW51" s="121"/>
      <c r="AOX51" s="120"/>
      <c r="AOY51" s="121"/>
      <c r="AOZ51" s="120"/>
      <c r="APA51" s="121"/>
      <c r="APB51" s="120"/>
      <c r="APC51" s="121"/>
      <c r="APD51" s="120"/>
      <c r="APE51" s="121"/>
      <c r="APF51" s="120"/>
      <c r="APG51" s="121"/>
      <c r="APH51" s="120"/>
      <c r="API51" s="121"/>
      <c r="APJ51" s="120"/>
      <c r="APK51" s="121"/>
      <c r="APL51" s="120"/>
      <c r="APM51" s="121"/>
      <c r="APN51" s="120"/>
      <c r="APO51" s="121"/>
      <c r="APP51" s="120"/>
      <c r="APQ51" s="121"/>
      <c r="APR51" s="120"/>
      <c r="APS51" s="121"/>
      <c r="APT51" s="120"/>
      <c r="APU51" s="121"/>
      <c r="APV51" s="120"/>
      <c r="APW51" s="121"/>
      <c r="APX51" s="120"/>
      <c r="APY51" s="121"/>
      <c r="APZ51" s="120"/>
      <c r="AQA51" s="121"/>
      <c r="AQB51" s="120"/>
      <c r="AQC51" s="121"/>
      <c r="AQD51" s="120"/>
      <c r="AQE51" s="121"/>
      <c r="AQF51" s="120"/>
      <c r="AQG51" s="121"/>
      <c r="AQH51" s="120"/>
      <c r="AQI51" s="121"/>
      <c r="AQJ51" s="120"/>
      <c r="AQK51" s="121"/>
      <c r="AQL51" s="120"/>
      <c r="AQM51" s="121"/>
      <c r="AQN51" s="120"/>
      <c r="AQO51" s="121"/>
      <c r="AQP51" s="120"/>
      <c r="AQQ51" s="121"/>
      <c r="AQR51" s="120"/>
      <c r="AQS51" s="121"/>
      <c r="AQT51" s="120"/>
      <c r="AQU51" s="121"/>
      <c r="AQV51" s="120"/>
      <c r="AQW51" s="121"/>
      <c r="AQX51" s="120"/>
      <c r="AQY51" s="121"/>
      <c r="AQZ51" s="120"/>
      <c r="ARA51" s="121"/>
      <c r="ARB51" s="120"/>
      <c r="ARC51" s="121"/>
      <c r="ARD51" s="120"/>
      <c r="ARE51" s="121"/>
      <c r="ARF51" s="120"/>
      <c r="ARG51" s="121"/>
      <c r="ARH51" s="120"/>
      <c r="ARI51" s="121"/>
      <c r="ARJ51" s="120"/>
      <c r="ARK51" s="121"/>
      <c r="ARL51" s="120"/>
      <c r="ARM51" s="121"/>
      <c r="ARN51" s="120"/>
      <c r="ARO51" s="121"/>
      <c r="ARP51" s="120"/>
      <c r="ARQ51" s="121"/>
      <c r="ARR51" s="120"/>
      <c r="ARS51" s="121"/>
      <c r="ART51" s="120"/>
      <c r="ARU51" s="121"/>
      <c r="ARV51" s="120"/>
      <c r="ARW51" s="121"/>
      <c r="ARX51" s="120"/>
      <c r="ARY51" s="121"/>
      <c r="ARZ51" s="120"/>
      <c r="ASA51" s="121"/>
      <c r="ASB51" s="120"/>
      <c r="ASC51" s="121"/>
      <c r="ASD51" s="120"/>
      <c r="ASE51" s="121"/>
      <c r="ASF51" s="120"/>
      <c r="ASG51" s="121"/>
      <c r="ASH51" s="120"/>
      <c r="ASI51" s="121"/>
      <c r="ASJ51" s="120"/>
      <c r="ASK51" s="121"/>
      <c r="ASL51" s="120"/>
      <c r="ASM51" s="121"/>
      <c r="ASN51" s="120"/>
      <c r="ASO51" s="121"/>
      <c r="ASP51" s="120"/>
      <c r="ASQ51" s="121"/>
      <c r="ASR51" s="120"/>
      <c r="ASS51" s="121"/>
      <c r="AST51" s="120"/>
      <c r="ASU51" s="121"/>
      <c r="ASV51" s="120"/>
      <c r="ASW51" s="121"/>
      <c r="ASX51" s="120"/>
      <c r="ASY51" s="121"/>
      <c r="ASZ51" s="120"/>
      <c r="ATA51" s="121"/>
      <c r="ATB51" s="120"/>
      <c r="ATC51" s="121"/>
      <c r="ATD51" s="120"/>
      <c r="ATE51" s="121"/>
      <c r="ATF51" s="120"/>
      <c r="ATG51" s="121"/>
      <c r="ATH51" s="120"/>
      <c r="ATI51" s="121"/>
      <c r="ATJ51" s="120"/>
      <c r="ATK51" s="121"/>
      <c r="ATL51" s="120"/>
      <c r="ATM51" s="121"/>
      <c r="ATN51" s="120"/>
      <c r="ATO51" s="121"/>
      <c r="ATP51" s="120"/>
      <c r="ATQ51" s="121"/>
      <c r="ATR51" s="120"/>
      <c r="ATS51" s="121"/>
      <c r="ATT51" s="120"/>
      <c r="ATU51" s="121"/>
      <c r="ATV51" s="120"/>
      <c r="ATW51" s="121"/>
      <c r="ATX51" s="120"/>
      <c r="ATY51" s="121"/>
      <c r="ATZ51" s="120"/>
      <c r="AUA51" s="121"/>
      <c r="AUB51" s="120"/>
      <c r="AUC51" s="121"/>
      <c r="AUD51" s="120"/>
      <c r="AUE51" s="121"/>
      <c r="AUF51" s="120"/>
      <c r="AUG51" s="121"/>
      <c r="AUH51" s="120"/>
      <c r="AUI51" s="121"/>
      <c r="AUJ51" s="120"/>
      <c r="AUK51" s="121"/>
      <c r="AUL51" s="120"/>
      <c r="AUM51" s="121"/>
      <c r="AUN51" s="120"/>
      <c r="AUO51" s="121"/>
      <c r="AUP51" s="120"/>
      <c r="AUQ51" s="121"/>
      <c r="AUR51" s="120"/>
      <c r="AUS51" s="121"/>
      <c r="AUT51" s="120"/>
      <c r="AUU51" s="121"/>
      <c r="AUV51" s="120"/>
      <c r="AUW51" s="121"/>
      <c r="AUX51" s="120"/>
      <c r="AUY51" s="121"/>
      <c r="AUZ51" s="120"/>
      <c r="AVA51" s="121"/>
      <c r="AVB51" s="120"/>
      <c r="AVC51" s="121"/>
      <c r="AVD51" s="120"/>
      <c r="AVE51" s="121"/>
      <c r="AVF51" s="120"/>
      <c r="AVG51" s="121"/>
      <c r="AVH51" s="120"/>
      <c r="AVI51" s="121"/>
      <c r="AVJ51" s="120"/>
      <c r="AVK51" s="121"/>
      <c r="AVL51" s="120"/>
      <c r="AVM51" s="121"/>
      <c r="AVN51" s="120"/>
      <c r="AVO51" s="121"/>
      <c r="AVP51" s="120"/>
      <c r="AVQ51" s="121"/>
      <c r="AVR51" s="120"/>
      <c r="AVS51" s="121"/>
      <c r="AVT51" s="120"/>
      <c r="AVU51" s="121"/>
      <c r="AVV51" s="120"/>
      <c r="AVW51" s="121"/>
      <c r="AVX51" s="120"/>
      <c r="AVY51" s="121"/>
      <c r="AVZ51" s="120"/>
      <c r="AWA51" s="121"/>
      <c r="AWB51" s="120"/>
      <c r="AWC51" s="121"/>
      <c r="AWD51" s="120"/>
      <c r="AWE51" s="121"/>
      <c r="AWF51" s="120"/>
      <c r="AWG51" s="121"/>
      <c r="AWH51" s="120"/>
      <c r="AWI51" s="121"/>
      <c r="AWJ51" s="120"/>
      <c r="AWK51" s="121"/>
      <c r="AWL51" s="120"/>
      <c r="AWM51" s="121"/>
      <c r="AWN51" s="120"/>
      <c r="AWO51" s="121"/>
      <c r="AWP51" s="120"/>
      <c r="AWQ51" s="121"/>
      <c r="AWR51" s="120"/>
      <c r="AWS51" s="121"/>
      <c r="AWT51" s="120"/>
      <c r="AWU51" s="121"/>
      <c r="AWV51" s="120"/>
      <c r="AWW51" s="121"/>
      <c r="AWX51" s="120"/>
      <c r="AWY51" s="121"/>
      <c r="AWZ51" s="120"/>
      <c r="AXA51" s="121"/>
      <c r="AXB51" s="120"/>
      <c r="AXC51" s="121"/>
      <c r="AXD51" s="120"/>
      <c r="AXE51" s="121"/>
      <c r="AXF51" s="120"/>
      <c r="AXG51" s="121"/>
      <c r="AXH51" s="120"/>
      <c r="AXI51" s="121"/>
      <c r="AXJ51" s="120"/>
      <c r="AXK51" s="121"/>
      <c r="AXL51" s="120"/>
      <c r="AXM51" s="121"/>
      <c r="AXN51" s="120"/>
      <c r="AXO51" s="121"/>
      <c r="AXP51" s="120"/>
      <c r="AXQ51" s="121"/>
      <c r="AXR51" s="120"/>
      <c r="AXS51" s="121"/>
      <c r="AXT51" s="120"/>
      <c r="AXU51" s="121"/>
      <c r="AXV51" s="120"/>
      <c r="AXW51" s="121"/>
      <c r="AXX51" s="120"/>
      <c r="AXY51" s="121"/>
      <c r="AXZ51" s="120"/>
      <c r="AYA51" s="121"/>
      <c r="AYB51" s="120"/>
      <c r="AYC51" s="121"/>
      <c r="AYD51" s="120"/>
      <c r="AYE51" s="121"/>
      <c r="AYF51" s="120"/>
      <c r="AYG51" s="121"/>
      <c r="AYH51" s="120"/>
      <c r="AYI51" s="121"/>
      <c r="AYJ51" s="120"/>
      <c r="AYK51" s="121"/>
      <c r="AYL51" s="120"/>
      <c r="AYM51" s="121"/>
      <c r="AYN51" s="120"/>
      <c r="AYO51" s="121"/>
      <c r="AYP51" s="120"/>
      <c r="AYQ51" s="121"/>
      <c r="AYR51" s="120"/>
      <c r="AYS51" s="121"/>
      <c r="AYT51" s="120"/>
      <c r="AYU51" s="121"/>
      <c r="AYV51" s="120"/>
      <c r="AYW51" s="121"/>
      <c r="AYX51" s="120"/>
      <c r="AYY51" s="121"/>
      <c r="AYZ51" s="120"/>
      <c r="AZA51" s="121"/>
      <c r="AZB51" s="120"/>
      <c r="AZC51" s="121"/>
      <c r="AZD51" s="120"/>
      <c r="AZE51" s="121"/>
      <c r="AZF51" s="120"/>
      <c r="AZG51" s="121"/>
      <c r="AZH51" s="120"/>
      <c r="AZI51" s="121"/>
      <c r="AZJ51" s="120"/>
      <c r="AZK51" s="121"/>
      <c r="AZL51" s="120"/>
      <c r="AZM51" s="121"/>
      <c r="AZN51" s="120"/>
      <c r="AZO51" s="121"/>
      <c r="AZP51" s="120"/>
      <c r="AZQ51" s="121"/>
      <c r="AZR51" s="120"/>
      <c r="AZS51" s="121"/>
      <c r="AZT51" s="120"/>
      <c r="AZU51" s="121"/>
      <c r="AZV51" s="120"/>
      <c r="AZW51" s="121"/>
      <c r="AZX51" s="120"/>
      <c r="AZY51" s="121"/>
      <c r="AZZ51" s="120"/>
      <c r="BAA51" s="121"/>
      <c r="BAB51" s="120"/>
      <c r="BAC51" s="121"/>
      <c r="BAD51" s="120"/>
      <c r="BAE51" s="121"/>
      <c r="BAF51" s="120"/>
      <c r="BAG51" s="121"/>
      <c r="BAH51" s="120"/>
      <c r="BAI51" s="121"/>
      <c r="BAJ51" s="120"/>
      <c r="BAK51" s="121"/>
      <c r="BAL51" s="120"/>
      <c r="BAM51" s="121"/>
      <c r="BAN51" s="120"/>
      <c r="BAO51" s="121"/>
      <c r="BAP51" s="120"/>
      <c r="BAQ51" s="121"/>
      <c r="BAR51" s="120"/>
      <c r="BAS51" s="121"/>
      <c r="BAT51" s="120"/>
      <c r="BAU51" s="121"/>
      <c r="BAV51" s="120"/>
      <c r="BAW51" s="121"/>
      <c r="BAX51" s="120"/>
      <c r="BAY51" s="121"/>
      <c r="BAZ51" s="120"/>
      <c r="BBA51" s="121"/>
      <c r="BBB51" s="120"/>
      <c r="BBC51" s="121"/>
      <c r="BBD51" s="120"/>
      <c r="BBE51" s="121"/>
      <c r="BBF51" s="120"/>
      <c r="BBG51" s="121"/>
      <c r="BBH51" s="120"/>
      <c r="BBI51" s="121"/>
      <c r="BBJ51" s="120"/>
      <c r="BBK51" s="121"/>
      <c r="BBL51" s="120"/>
      <c r="BBM51" s="121"/>
      <c r="BBN51" s="120"/>
      <c r="BBO51" s="121"/>
      <c r="BBP51" s="120"/>
      <c r="BBQ51" s="121"/>
      <c r="BBR51" s="120"/>
      <c r="BBS51" s="121"/>
      <c r="BBT51" s="120"/>
      <c r="BBU51" s="121"/>
      <c r="BBV51" s="120"/>
      <c r="BBW51" s="121"/>
      <c r="BBX51" s="120"/>
      <c r="BBY51" s="121"/>
      <c r="BBZ51" s="120"/>
      <c r="BCA51" s="121"/>
      <c r="BCB51" s="120"/>
      <c r="BCC51" s="121"/>
      <c r="BCD51" s="120"/>
      <c r="BCE51" s="121"/>
      <c r="BCF51" s="120"/>
      <c r="BCG51" s="121"/>
      <c r="BCH51" s="120"/>
      <c r="BCI51" s="121"/>
      <c r="BCJ51" s="120"/>
      <c r="BCK51" s="121"/>
      <c r="BCL51" s="120"/>
      <c r="BCM51" s="121"/>
      <c r="BCN51" s="120"/>
      <c r="BCO51" s="121"/>
      <c r="BCP51" s="120"/>
      <c r="BCQ51" s="121"/>
      <c r="BCR51" s="120"/>
      <c r="BCS51" s="121"/>
      <c r="BCT51" s="120"/>
      <c r="BCU51" s="121"/>
      <c r="BCV51" s="120"/>
      <c r="BCW51" s="121"/>
      <c r="BCX51" s="120"/>
      <c r="BCY51" s="121"/>
      <c r="BCZ51" s="120"/>
      <c r="BDA51" s="121"/>
      <c r="BDB51" s="120"/>
      <c r="BDC51" s="121"/>
      <c r="BDD51" s="120"/>
      <c r="BDE51" s="121"/>
      <c r="BDF51" s="120"/>
      <c r="BDG51" s="121"/>
      <c r="BDH51" s="120"/>
      <c r="BDI51" s="121"/>
      <c r="BDJ51" s="120"/>
      <c r="BDK51" s="121"/>
      <c r="BDL51" s="120"/>
      <c r="BDM51" s="121"/>
      <c r="BDN51" s="120"/>
      <c r="BDO51" s="121"/>
      <c r="BDP51" s="120"/>
      <c r="BDQ51" s="121"/>
      <c r="BDR51" s="120"/>
      <c r="BDS51" s="121"/>
      <c r="BDT51" s="120"/>
      <c r="BDU51" s="121"/>
      <c r="BDV51" s="120"/>
      <c r="BDW51" s="121"/>
      <c r="BDX51" s="120"/>
      <c r="BDY51" s="121"/>
      <c r="BDZ51" s="120"/>
      <c r="BEA51" s="121"/>
      <c r="BEB51" s="120"/>
      <c r="BEC51" s="121"/>
      <c r="BED51" s="120"/>
      <c r="BEE51" s="121"/>
      <c r="BEF51" s="120"/>
      <c r="BEG51" s="121"/>
      <c r="BEH51" s="120"/>
      <c r="BEI51" s="121"/>
      <c r="BEJ51" s="120"/>
      <c r="BEK51" s="121"/>
      <c r="BEL51" s="120"/>
      <c r="BEM51" s="121"/>
      <c r="BEN51" s="120"/>
      <c r="BEO51" s="121"/>
      <c r="BEP51" s="120"/>
      <c r="BEQ51" s="121"/>
      <c r="BER51" s="120"/>
      <c r="BES51" s="121"/>
      <c r="BET51" s="120"/>
      <c r="BEU51" s="121"/>
      <c r="BEV51" s="120"/>
      <c r="BEW51" s="121"/>
      <c r="BEX51" s="120"/>
      <c r="BEY51" s="121"/>
      <c r="BEZ51" s="120"/>
      <c r="BFA51" s="121"/>
      <c r="BFB51" s="120"/>
      <c r="BFC51" s="121"/>
      <c r="BFD51" s="120"/>
      <c r="BFE51" s="121"/>
      <c r="BFF51" s="120"/>
      <c r="BFG51" s="121"/>
      <c r="BFH51" s="120"/>
      <c r="BFI51" s="121"/>
      <c r="BFJ51" s="120"/>
      <c r="BFK51" s="121"/>
      <c r="BFL51" s="120"/>
      <c r="BFM51" s="121"/>
      <c r="BFN51" s="120"/>
      <c r="BFO51" s="121"/>
      <c r="BFP51" s="120"/>
      <c r="BFQ51" s="121"/>
      <c r="BFR51" s="120"/>
      <c r="BFS51" s="121"/>
      <c r="BFT51" s="120"/>
      <c r="BFU51" s="121"/>
      <c r="BFV51" s="120"/>
      <c r="BFW51" s="121"/>
      <c r="BFX51" s="120"/>
      <c r="BFY51" s="121"/>
      <c r="BFZ51" s="120"/>
      <c r="BGA51" s="121"/>
      <c r="BGB51" s="120"/>
      <c r="BGC51" s="121"/>
      <c r="BGD51" s="120"/>
      <c r="BGE51" s="121"/>
      <c r="BGF51" s="120"/>
      <c r="BGG51" s="121"/>
      <c r="BGH51" s="120"/>
      <c r="BGI51" s="121"/>
      <c r="BGJ51" s="120"/>
      <c r="BGK51" s="121"/>
      <c r="BGL51" s="120"/>
      <c r="BGM51" s="121"/>
      <c r="BGN51" s="120"/>
      <c r="BGO51" s="121"/>
      <c r="BGP51" s="120"/>
      <c r="BGQ51" s="121"/>
      <c r="BGR51" s="120"/>
      <c r="BGS51" s="121"/>
      <c r="BGT51" s="120"/>
      <c r="BGU51" s="121"/>
      <c r="BGV51" s="120"/>
      <c r="BGW51" s="121"/>
      <c r="BGX51" s="120"/>
      <c r="BGY51" s="121"/>
      <c r="BGZ51" s="120"/>
      <c r="BHA51" s="121"/>
      <c r="BHB51" s="120"/>
      <c r="BHC51" s="121"/>
      <c r="BHD51" s="120"/>
      <c r="BHE51" s="121"/>
      <c r="BHF51" s="120"/>
      <c r="BHG51" s="121"/>
      <c r="BHH51" s="120"/>
      <c r="BHI51" s="121"/>
      <c r="BHJ51" s="120"/>
      <c r="BHK51" s="121"/>
      <c r="BHL51" s="120"/>
      <c r="BHM51" s="121"/>
      <c r="BHN51" s="120"/>
      <c r="BHO51" s="121"/>
      <c r="BHP51" s="120"/>
      <c r="BHQ51" s="121"/>
      <c r="BHR51" s="120"/>
      <c r="BHS51" s="121"/>
      <c r="BHT51" s="120"/>
      <c r="BHU51" s="121"/>
      <c r="BHV51" s="120"/>
      <c r="BHW51" s="121"/>
      <c r="BHX51" s="120"/>
      <c r="BHY51" s="121"/>
      <c r="BHZ51" s="120"/>
      <c r="BIA51" s="121"/>
      <c r="BIB51" s="120"/>
      <c r="BIC51" s="121"/>
      <c r="BID51" s="120"/>
      <c r="BIE51" s="121"/>
      <c r="BIF51" s="120"/>
      <c r="BIG51" s="121"/>
      <c r="BIH51" s="120"/>
      <c r="BII51" s="121"/>
      <c r="BIJ51" s="120"/>
      <c r="BIK51" s="121"/>
      <c r="BIL51" s="120"/>
      <c r="BIM51" s="121"/>
      <c r="BIN51" s="120"/>
      <c r="BIO51" s="121"/>
      <c r="BIP51" s="120"/>
      <c r="BIQ51" s="121"/>
      <c r="BIR51" s="120"/>
      <c r="BIS51" s="121"/>
      <c r="BIT51" s="120"/>
      <c r="BIU51" s="121"/>
      <c r="BIV51" s="120"/>
      <c r="BIW51" s="121"/>
      <c r="BIX51" s="120"/>
      <c r="BIY51" s="121"/>
      <c r="BIZ51" s="120"/>
      <c r="BJA51" s="121"/>
      <c r="BJB51" s="120"/>
      <c r="BJC51" s="121"/>
      <c r="BJD51" s="120"/>
      <c r="BJE51" s="121"/>
      <c r="BJF51" s="120"/>
      <c r="BJG51" s="121"/>
      <c r="BJH51" s="120"/>
      <c r="BJI51" s="121"/>
      <c r="BJJ51" s="120"/>
      <c r="BJK51" s="121"/>
      <c r="BJL51" s="120"/>
      <c r="BJM51" s="121"/>
      <c r="BJN51" s="120"/>
      <c r="BJO51" s="121"/>
      <c r="BJP51" s="120"/>
      <c r="BJQ51" s="121"/>
      <c r="BJR51" s="120"/>
      <c r="BJS51" s="121"/>
      <c r="BJT51" s="120"/>
      <c r="BJU51" s="121"/>
      <c r="BJV51" s="120"/>
      <c r="BJW51" s="121"/>
      <c r="BJX51" s="120"/>
      <c r="BJY51" s="121"/>
      <c r="BJZ51" s="120"/>
      <c r="BKA51" s="121"/>
      <c r="BKB51" s="120"/>
      <c r="BKC51" s="121"/>
      <c r="BKD51" s="120"/>
      <c r="BKE51" s="121"/>
      <c r="BKF51" s="120"/>
      <c r="BKG51" s="121"/>
      <c r="BKH51" s="120"/>
      <c r="BKI51" s="121"/>
      <c r="BKJ51" s="120"/>
      <c r="BKK51" s="121"/>
      <c r="BKL51" s="120"/>
      <c r="BKM51" s="121"/>
      <c r="BKN51" s="120"/>
      <c r="BKO51" s="121"/>
      <c r="BKP51" s="120"/>
      <c r="BKQ51" s="121"/>
      <c r="BKR51" s="120"/>
      <c r="BKS51" s="121"/>
      <c r="BKT51" s="120"/>
      <c r="BKU51" s="121"/>
      <c r="BKV51" s="120"/>
      <c r="BKW51" s="121"/>
      <c r="BKX51" s="120"/>
      <c r="BKY51" s="121"/>
      <c r="BKZ51" s="120"/>
      <c r="BLA51" s="121"/>
      <c r="BLB51" s="120"/>
      <c r="BLC51" s="121"/>
      <c r="BLD51" s="120"/>
      <c r="BLE51" s="121"/>
      <c r="BLF51" s="120"/>
      <c r="BLG51" s="121"/>
      <c r="BLH51" s="120"/>
      <c r="BLI51" s="121"/>
      <c r="BLJ51" s="120"/>
      <c r="BLK51" s="121"/>
      <c r="BLL51" s="120"/>
      <c r="BLM51" s="121"/>
      <c r="BLN51" s="120"/>
      <c r="BLO51" s="121"/>
      <c r="BLP51" s="120"/>
      <c r="BLQ51" s="121"/>
      <c r="BLR51" s="120"/>
      <c r="BLS51" s="121"/>
      <c r="BLT51" s="120"/>
      <c r="BLU51" s="121"/>
      <c r="BLV51" s="120"/>
      <c r="BLW51" s="121"/>
      <c r="BLX51" s="120"/>
      <c r="BLY51" s="121"/>
      <c r="BLZ51" s="120"/>
      <c r="BMA51" s="121"/>
      <c r="BMB51" s="120"/>
      <c r="BMC51" s="121"/>
      <c r="BMD51" s="120"/>
      <c r="BME51" s="121"/>
      <c r="BMF51" s="120"/>
      <c r="BMG51" s="121"/>
      <c r="BMH51" s="120"/>
      <c r="BMI51" s="121"/>
      <c r="BMJ51" s="120"/>
      <c r="BMK51" s="121"/>
      <c r="BML51" s="120"/>
      <c r="BMM51" s="121"/>
      <c r="BMN51" s="120"/>
      <c r="BMO51" s="121"/>
      <c r="BMP51" s="120"/>
      <c r="BMQ51" s="121"/>
      <c r="BMR51" s="120"/>
      <c r="BMS51" s="121"/>
      <c r="BMT51" s="120"/>
      <c r="BMU51" s="121"/>
      <c r="BMV51" s="120"/>
      <c r="BMW51" s="121"/>
      <c r="BMX51" s="120"/>
      <c r="BMY51" s="121"/>
      <c r="BMZ51" s="120"/>
      <c r="BNA51" s="121"/>
      <c r="BNB51" s="120"/>
      <c r="BNC51" s="121"/>
      <c r="BND51" s="120"/>
      <c r="BNE51" s="121"/>
      <c r="BNF51" s="120"/>
      <c r="BNG51" s="121"/>
      <c r="BNH51" s="120"/>
      <c r="BNI51" s="121"/>
      <c r="BNJ51" s="120"/>
      <c r="BNK51" s="121"/>
      <c r="BNL51" s="120"/>
      <c r="BNM51" s="121"/>
      <c r="BNN51" s="120"/>
      <c r="BNO51" s="121"/>
      <c r="BNP51" s="120"/>
      <c r="BNQ51" s="121"/>
      <c r="BNR51" s="120"/>
      <c r="BNS51" s="121"/>
      <c r="BNT51" s="120"/>
      <c r="BNU51" s="121"/>
      <c r="BNV51" s="120"/>
      <c r="BNW51" s="121"/>
      <c r="BNX51" s="120"/>
      <c r="BNY51" s="121"/>
      <c r="BNZ51" s="120"/>
      <c r="BOA51" s="121"/>
      <c r="BOB51" s="120"/>
      <c r="BOC51" s="121"/>
      <c r="BOD51" s="120"/>
      <c r="BOE51" s="121"/>
      <c r="BOF51" s="120"/>
      <c r="BOG51" s="121"/>
      <c r="BOH51" s="120"/>
      <c r="BOI51" s="121"/>
      <c r="BOJ51" s="120"/>
      <c r="BOK51" s="121"/>
      <c r="BOL51" s="120"/>
      <c r="BOM51" s="121"/>
      <c r="BON51" s="120"/>
      <c r="BOO51" s="121"/>
      <c r="BOP51" s="120"/>
      <c r="BOQ51" s="121"/>
      <c r="BOR51" s="120"/>
      <c r="BOS51" s="121"/>
      <c r="BOT51" s="120"/>
      <c r="BOU51" s="121"/>
      <c r="BOV51" s="120"/>
      <c r="BOW51" s="121"/>
      <c r="BOX51" s="120"/>
      <c r="BOY51" s="121"/>
      <c r="BOZ51" s="120"/>
      <c r="BPA51" s="121"/>
      <c r="BPB51" s="120"/>
      <c r="BPC51" s="121"/>
      <c r="BPD51" s="120"/>
      <c r="BPE51" s="121"/>
      <c r="BPF51" s="120"/>
      <c r="BPG51" s="121"/>
      <c r="BPH51" s="120"/>
      <c r="BPI51" s="121"/>
      <c r="BPJ51" s="120"/>
      <c r="BPK51" s="121"/>
      <c r="BPL51" s="120"/>
      <c r="BPM51" s="121"/>
      <c r="BPN51" s="120"/>
      <c r="BPO51" s="121"/>
      <c r="BPP51" s="120"/>
      <c r="BPQ51" s="121"/>
      <c r="BPR51" s="120"/>
      <c r="BPS51" s="121"/>
      <c r="BPT51" s="120"/>
      <c r="BPU51" s="121"/>
      <c r="BPV51" s="120"/>
      <c r="BPW51" s="121"/>
      <c r="BPX51" s="120"/>
      <c r="BPY51" s="121"/>
      <c r="BPZ51" s="120"/>
      <c r="BQA51" s="121"/>
      <c r="BQB51" s="120"/>
      <c r="BQC51" s="121"/>
      <c r="BQD51" s="120"/>
      <c r="BQE51" s="121"/>
      <c r="BQF51" s="120"/>
      <c r="BQG51" s="121"/>
      <c r="BQH51" s="120"/>
      <c r="BQI51" s="121"/>
      <c r="BQJ51" s="120"/>
      <c r="BQK51" s="121"/>
      <c r="BQL51" s="120"/>
      <c r="BQM51" s="121"/>
      <c r="BQN51" s="120"/>
      <c r="BQO51" s="121"/>
      <c r="BQP51" s="120"/>
      <c r="BQQ51" s="121"/>
      <c r="BQR51" s="120"/>
      <c r="BQS51" s="121"/>
      <c r="BQT51" s="120"/>
      <c r="BQU51" s="121"/>
      <c r="BQV51" s="120"/>
      <c r="BQW51" s="121"/>
      <c r="BQX51" s="120"/>
      <c r="BQY51" s="121"/>
      <c r="BQZ51" s="120"/>
      <c r="BRA51" s="121"/>
      <c r="BRB51" s="120"/>
      <c r="BRC51" s="121"/>
      <c r="BRD51" s="120"/>
      <c r="BRE51" s="121"/>
      <c r="BRF51" s="120"/>
      <c r="BRG51" s="121"/>
      <c r="BRH51" s="120"/>
      <c r="BRI51" s="121"/>
      <c r="BRJ51" s="120"/>
      <c r="BRK51" s="121"/>
      <c r="BRL51" s="120"/>
      <c r="BRM51" s="121"/>
      <c r="BRN51" s="120"/>
      <c r="BRO51" s="121"/>
      <c r="BRP51" s="120"/>
      <c r="BRQ51" s="121"/>
      <c r="BRR51" s="120"/>
      <c r="BRS51" s="121"/>
      <c r="BRT51" s="120"/>
      <c r="BRU51" s="121"/>
      <c r="BRV51" s="120"/>
      <c r="BRW51" s="121"/>
      <c r="BRX51" s="120"/>
      <c r="BRY51" s="121"/>
      <c r="BRZ51" s="120"/>
      <c r="BSA51" s="121"/>
      <c r="BSB51" s="120"/>
      <c r="BSC51" s="121"/>
      <c r="BSD51" s="120"/>
      <c r="BSE51" s="121"/>
      <c r="BSF51" s="120"/>
      <c r="BSG51" s="121"/>
      <c r="BSH51" s="120"/>
      <c r="BSI51" s="121"/>
      <c r="BSJ51" s="120"/>
      <c r="BSK51" s="121"/>
      <c r="BSL51" s="120"/>
      <c r="BSM51" s="121"/>
      <c r="BSN51" s="120"/>
      <c r="BSO51" s="121"/>
      <c r="BSP51" s="120"/>
      <c r="BSQ51" s="121"/>
      <c r="BSR51" s="120"/>
      <c r="BSS51" s="121"/>
      <c r="BST51" s="120"/>
      <c r="BSU51" s="121"/>
      <c r="BSV51" s="120"/>
      <c r="BSW51" s="121"/>
      <c r="BSX51" s="120"/>
      <c r="BSY51" s="121"/>
      <c r="BSZ51" s="120"/>
      <c r="BTA51" s="121"/>
      <c r="BTB51" s="120"/>
      <c r="BTC51" s="121"/>
      <c r="BTD51" s="120"/>
      <c r="BTE51" s="121"/>
      <c r="BTF51" s="120"/>
      <c r="BTG51" s="121"/>
      <c r="BTH51" s="120"/>
      <c r="BTI51" s="121"/>
      <c r="BTJ51" s="120"/>
      <c r="BTK51" s="121"/>
      <c r="BTL51" s="120"/>
      <c r="BTM51" s="121"/>
      <c r="BTN51" s="120"/>
      <c r="BTO51" s="121"/>
      <c r="BTP51" s="120"/>
      <c r="BTQ51" s="121"/>
      <c r="BTR51" s="120"/>
      <c r="BTS51" s="121"/>
      <c r="BTT51" s="120"/>
      <c r="BTU51" s="121"/>
      <c r="BTV51" s="120"/>
      <c r="BTW51" s="121"/>
      <c r="BTX51" s="120"/>
      <c r="BTY51" s="121"/>
      <c r="BTZ51" s="120"/>
      <c r="BUA51" s="121"/>
      <c r="BUB51" s="120"/>
      <c r="BUC51" s="121"/>
      <c r="BUD51" s="120"/>
      <c r="BUE51" s="121"/>
      <c r="BUF51" s="120"/>
      <c r="BUG51" s="121"/>
      <c r="BUH51" s="120"/>
      <c r="BUI51" s="121"/>
      <c r="BUJ51" s="120"/>
      <c r="BUK51" s="121"/>
      <c r="BUL51" s="120"/>
      <c r="BUM51" s="121"/>
      <c r="BUN51" s="120"/>
      <c r="BUO51" s="121"/>
      <c r="BUP51" s="120"/>
      <c r="BUQ51" s="121"/>
      <c r="BUR51" s="120"/>
      <c r="BUS51" s="121"/>
      <c r="BUT51" s="120"/>
      <c r="BUU51" s="121"/>
      <c r="BUV51" s="120"/>
      <c r="BUW51" s="121"/>
      <c r="BUX51" s="120"/>
      <c r="BUY51" s="121"/>
      <c r="BUZ51" s="120"/>
      <c r="BVA51" s="121"/>
      <c r="BVB51" s="120"/>
      <c r="BVC51" s="121"/>
      <c r="BVD51" s="120"/>
      <c r="BVE51" s="121"/>
      <c r="BVF51" s="120"/>
      <c r="BVG51" s="121"/>
      <c r="BVH51" s="120"/>
      <c r="BVI51" s="121"/>
      <c r="BVJ51" s="120"/>
      <c r="BVK51" s="121"/>
      <c r="BVL51" s="120"/>
      <c r="BVM51" s="121"/>
      <c r="BVN51" s="120"/>
      <c r="BVO51" s="121"/>
      <c r="BVP51" s="120"/>
      <c r="BVQ51" s="121"/>
      <c r="BVR51" s="120"/>
      <c r="BVS51" s="121"/>
      <c r="BVT51" s="120"/>
      <c r="BVU51" s="121"/>
      <c r="BVV51" s="120"/>
      <c r="BVW51" s="121"/>
      <c r="BVX51" s="120"/>
      <c r="BVY51" s="121"/>
      <c r="BVZ51" s="120"/>
      <c r="BWA51" s="121"/>
      <c r="BWB51" s="120"/>
      <c r="BWC51" s="121"/>
      <c r="BWD51" s="120"/>
      <c r="BWE51" s="121"/>
      <c r="BWF51" s="120"/>
      <c r="BWG51" s="121"/>
      <c r="BWH51" s="120"/>
      <c r="BWI51" s="121"/>
      <c r="BWJ51" s="120"/>
      <c r="BWK51" s="121"/>
      <c r="BWL51" s="120"/>
      <c r="BWM51" s="121"/>
      <c r="BWN51" s="120"/>
      <c r="BWO51" s="121"/>
      <c r="BWP51" s="120"/>
      <c r="BWQ51" s="121"/>
      <c r="BWR51" s="120"/>
      <c r="BWS51" s="121"/>
      <c r="BWT51" s="120"/>
      <c r="BWU51" s="121"/>
      <c r="BWV51" s="120"/>
      <c r="BWW51" s="121"/>
      <c r="BWX51" s="120"/>
      <c r="BWY51" s="121"/>
      <c r="BWZ51" s="120"/>
      <c r="BXA51" s="121"/>
      <c r="BXB51" s="120"/>
      <c r="BXC51" s="121"/>
      <c r="BXD51" s="120"/>
      <c r="BXE51" s="121"/>
      <c r="BXF51" s="120"/>
      <c r="BXG51" s="121"/>
      <c r="BXH51" s="120"/>
      <c r="BXI51" s="121"/>
      <c r="BXJ51" s="120"/>
      <c r="BXK51" s="121"/>
      <c r="BXL51" s="120"/>
      <c r="BXM51" s="121"/>
      <c r="BXN51" s="120"/>
      <c r="BXO51" s="121"/>
      <c r="BXP51" s="120"/>
      <c r="BXQ51" s="121"/>
      <c r="BXR51" s="120"/>
      <c r="BXS51" s="121"/>
      <c r="BXT51" s="120"/>
      <c r="BXU51" s="121"/>
      <c r="BXV51" s="120"/>
      <c r="BXW51" s="121"/>
      <c r="BXX51" s="120"/>
      <c r="BXY51" s="121"/>
      <c r="BXZ51" s="120"/>
      <c r="BYA51" s="121"/>
      <c r="BYB51" s="120"/>
      <c r="BYC51" s="121"/>
      <c r="BYD51" s="120"/>
      <c r="BYE51" s="121"/>
      <c r="BYF51" s="120"/>
      <c r="BYG51" s="121"/>
      <c r="BYH51" s="120"/>
      <c r="BYI51" s="121"/>
      <c r="BYJ51" s="120"/>
      <c r="BYK51" s="121"/>
      <c r="BYL51" s="120"/>
      <c r="BYM51" s="121"/>
      <c r="BYN51" s="120"/>
      <c r="BYO51" s="121"/>
      <c r="BYP51" s="120"/>
      <c r="BYQ51" s="121"/>
      <c r="BYR51" s="120"/>
      <c r="BYS51" s="121"/>
      <c r="BYT51" s="120"/>
      <c r="BYU51" s="121"/>
      <c r="BYV51" s="120"/>
      <c r="BYW51" s="121"/>
      <c r="BYX51" s="120"/>
      <c r="BYY51" s="121"/>
      <c r="BYZ51" s="120"/>
      <c r="BZA51" s="121"/>
      <c r="BZB51" s="120"/>
      <c r="BZC51" s="121"/>
      <c r="BZD51" s="120"/>
      <c r="BZE51" s="121"/>
      <c r="BZF51" s="120"/>
      <c r="BZG51" s="121"/>
      <c r="BZH51" s="120"/>
      <c r="BZI51" s="121"/>
      <c r="BZJ51" s="120"/>
      <c r="BZK51" s="121"/>
      <c r="BZL51" s="120"/>
      <c r="BZM51" s="121"/>
      <c r="BZN51" s="120"/>
      <c r="BZO51" s="121"/>
      <c r="BZP51" s="120"/>
      <c r="BZQ51" s="121"/>
      <c r="BZR51" s="120"/>
      <c r="BZS51" s="121"/>
      <c r="BZT51" s="120"/>
      <c r="BZU51" s="121"/>
      <c r="BZV51" s="120"/>
      <c r="BZW51" s="121"/>
      <c r="BZX51" s="120"/>
      <c r="BZY51" s="121"/>
      <c r="BZZ51" s="120"/>
      <c r="CAA51" s="121"/>
      <c r="CAB51" s="120"/>
      <c r="CAC51" s="121"/>
      <c r="CAD51" s="120"/>
      <c r="CAE51" s="121"/>
      <c r="CAF51" s="120"/>
      <c r="CAG51" s="121"/>
      <c r="CAH51" s="120"/>
      <c r="CAI51" s="121"/>
      <c r="CAJ51" s="120"/>
      <c r="CAK51" s="121"/>
      <c r="CAL51" s="120"/>
      <c r="CAM51" s="121"/>
      <c r="CAN51" s="120"/>
      <c r="CAO51" s="121"/>
      <c r="CAP51" s="120"/>
      <c r="CAQ51" s="121"/>
      <c r="CAR51" s="120"/>
      <c r="CAS51" s="121"/>
      <c r="CAT51" s="120"/>
      <c r="CAU51" s="121"/>
      <c r="CAV51" s="120"/>
      <c r="CAW51" s="121"/>
      <c r="CAX51" s="120"/>
      <c r="CAY51" s="121"/>
      <c r="CAZ51" s="120"/>
      <c r="CBA51" s="121"/>
      <c r="CBB51" s="120"/>
      <c r="CBC51" s="121"/>
      <c r="CBD51" s="120"/>
      <c r="CBE51" s="121"/>
      <c r="CBF51" s="120"/>
      <c r="CBG51" s="121"/>
      <c r="CBH51" s="120"/>
      <c r="CBI51" s="121"/>
      <c r="CBJ51" s="120"/>
      <c r="CBK51" s="121"/>
      <c r="CBL51" s="120"/>
      <c r="CBM51" s="121"/>
      <c r="CBN51" s="120"/>
      <c r="CBO51" s="121"/>
      <c r="CBP51" s="120"/>
      <c r="CBQ51" s="121"/>
      <c r="CBR51" s="120"/>
      <c r="CBS51" s="121"/>
      <c r="CBT51" s="120"/>
      <c r="CBU51" s="121"/>
      <c r="CBV51" s="120"/>
      <c r="CBW51" s="121"/>
      <c r="CBX51" s="120"/>
      <c r="CBY51" s="121"/>
      <c r="CBZ51" s="120"/>
      <c r="CCA51" s="121"/>
      <c r="CCB51" s="120"/>
      <c r="CCC51" s="121"/>
      <c r="CCD51" s="120"/>
      <c r="CCE51" s="121"/>
      <c r="CCF51" s="120"/>
      <c r="CCG51" s="121"/>
      <c r="CCH51" s="120"/>
      <c r="CCI51" s="121"/>
      <c r="CCJ51" s="120"/>
      <c r="CCK51" s="121"/>
      <c r="CCL51" s="120"/>
      <c r="CCM51" s="121"/>
      <c r="CCN51" s="120"/>
      <c r="CCO51" s="121"/>
      <c r="CCP51" s="120"/>
      <c r="CCQ51" s="121"/>
      <c r="CCR51" s="120"/>
      <c r="CCS51" s="121"/>
      <c r="CCT51" s="120"/>
      <c r="CCU51" s="121"/>
      <c r="CCV51" s="120"/>
      <c r="CCW51" s="121"/>
      <c r="CCX51" s="120"/>
      <c r="CCY51" s="121"/>
      <c r="CCZ51" s="120"/>
      <c r="CDA51" s="121"/>
      <c r="CDB51" s="120"/>
      <c r="CDC51" s="121"/>
      <c r="CDD51" s="120"/>
      <c r="CDE51" s="121"/>
      <c r="CDF51" s="120"/>
      <c r="CDG51" s="121"/>
      <c r="CDH51" s="120"/>
      <c r="CDI51" s="121"/>
      <c r="CDJ51" s="120"/>
      <c r="CDK51" s="121"/>
      <c r="CDL51" s="120"/>
      <c r="CDM51" s="121"/>
      <c r="CDN51" s="120"/>
      <c r="CDO51" s="121"/>
      <c r="CDP51" s="120"/>
      <c r="CDQ51" s="121"/>
      <c r="CDR51" s="120"/>
      <c r="CDS51" s="121"/>
      <c r="CDT51" s="120"/>
      <c r="CDU51" s="121"/>
      <c r="CDV51" s="120"/>
      <c r="CDW51" s="121"/>
      <c r="CDX51" s="120"/>
      <c r="CDY51" s="121"/>
      <c r="CDZ51" s="120"/>
      <c r="CEA51" s="121"/>
      <c r="CEB51" s="120"/>
      <c r="CEC51" s="121"/>
      <c r="CED51" s="120"/>
      <c r="CEE51" s="121"/>
      <c r="CEF51" s="120"/>
      <c r="CEG51" s="121"/>
      <c r="CEH51" s="120"/>
      <c r="CEI51" s="121"/>
      <c r="CEJ51" s="120"/>
      <c r="CEK51" s="121"/>
      <c r="CEL51" s="120"/>
      <c r="CEM51" s="121"/>
      <c r="CEN51" s="120"/>
      <c r="CEO51" s="121"/>
      <c r="CEP51" s="120"/>
      <c r="CEQ51" s="121"/>
      <c r="CER51" s="120"/>
      <c r="CES51" s="121"/>
      <c r="CET51" s="120"/>
      <c r="CEU51" s="121"/>
      <c r="CEV51" s="120"/>
      <c r="CEW51" s="121"/>
      <c r="CEX51" s="120"/>
      <c r="CEY51" s="121"/>
      <c r="CEZ51" s="120"/>
      <c r="CFA51" s="121"/>
      <c r="CFB51" s="120"/>
      <c r="CFC51" s="121"/>
      <c r="CFD51" s="120"/>
      <c r="CFE51" s="121"/>
      <c r="CFF51" s="120"/>
      <c r="CFG51" s="121"/>
      <c r="CFH51" s="120"/>
      <c r="CFI51" s="121"/>
      <c r="CFJ51" s="120"/>
      <c r="CFK51" s="121"/>
      <c r="CFL51" s="120"/>
      <c r="CFM51" s="121"/>
      <c r="CFN51" s="120"/>
      <c r="CFO51" s="121"/>
      <c r="CFP51" s="120"/>
      <c r="CFQ51" s="121"/>
      <c r="CFR51" s="120"/>
      <c r="CFS51" s="121"/>
      <c r="CFT51" s="120"/>
      <c r="CFU51" s="121"/>
      <c r="CFV51" s="120"/>
      <c r="CFW51" s="121"/>
      <c r="CFX51" s="120"/>
      <c r="CFY51" s="121"/>
      <c r="CFZ51" s="120"/>
      <c r="CGA51" s="121"/>
      <c r="CGB51" s="120"/>
      <c r="CGC51" s="121"/>
      <c r="CGD51" s="120"/>
      <c r="CGE51" s="121"/>
      <c r="CGF51" s="120"/>
      <c r="CGG51" s="121"/>
      <c r="CGH51" s="120"/>
      <c r="CGI51" s="121"/>
      <c r="CGJ51" s="120"/>
      <c r="CGK51" s="121"/>
      <c r="CGL51" s="120"/>
      <c r="CGM51" s="121"/>
      <c r="CGN51" s="120"/>
      <c r="CGO51" s="121"/>
      <c r="CGP51" s="120"/>
      <c r="CGQ51" s="121"/>
      <c r="CGR51" s="120"/>
      <c r="CGS51" s="121"/>
      <c r="CGT51" s="120"/>
      <c r="CGU51" s="121"/>
      <c r="CGV51" s="120"/>
      <c r="CGW51" s="121"/>
      <c r="CGX51" s="120"/>
      <c r="CGY51" s="121"/>
      <c r="CGZ51" s="120"/>
      <c r="CHA51" s="121"/>
      <c r="CHB51" s="120"/>
      <c r="CHC51" s="121"/>
      <c r="CHD51" s="120"/>
      <c r="CHE51" s="121"/>
      <c r="CHF51" s="120"/>
      <c r="CHG51" s="121"/>
      <c r="CHH51" s="120"/>
      <c r="CHI51" s="121"/>
      <c r="CHJ51" s="120"/>
      <c r="CHK51" s="121"/>
      <c r="CHL51" s="120"/>
      <c r="CHM51" s="121"/>
      <c r="CHN51" s="120"/>
      <c r="CHO51" s="121"/>
      <c r="CHP51" s="120"/>
      <c r="CHQ51" s="121"/>
      <c r="CHR51" s="120"/>
      <c r="CHS51" s="121"/>
      <c r="CHT51" s="120"/>
      <c r="CHU51" s="121"/>
      <c r="CHV51" s="120"/>
      <c r="CHW51" s="121"/>
      <c r="CHX51" s="120"/>
      <c r="CHY51" s="121"/>
      <c r="CHZ51" s="120"/>
      <c r="CIA51" s="121"/>
      <c r="CIB51" s="120"/>
      <c r="CIC51" s="121"/>
      <c r="CID51" s="120"/>
      <c r="CIE51" s="121"/>
      <c r="CIF51" s="120"/>
      <c r="CIG51" s="121"/>
      <c r="CIH51" s="120"/>
      <c r="CII51" s="121"/>
      <c r="CIJ51" s="120"/>
      <c r="CIK51" s="121"/>
      <c r="CIL51" s="120"/>
      <c r="CIM51" s="121"/>
      <c r="CIN51" s="120"/>
      <c r="CIO51" s="121"/>
      <c r="CIP51" s="120"/>
      <c r="CIQ51" s="121"/>
      <c r="CIR51" s="120"/>
      <c r="CIS51" s="121"/>
      <c r="CIT51" s="120"/>
      <c r="CIU51" s="121"/>
      <c r="CIV51" s="120"/>
      <c r="CIW51" s="121"/>
      <c r="CIX51" s="120"/>
      <c r="CIY51" s="121"/>
      <c r="CIZ51" s="120"/>
      <c r="CJA51" s="121"/>
      <c r="CJB51" s="120"/>
      <c r="CJC51" s="121"/>
      <c r="CJD51" s="120"/>
      <c r="CJE51" s="121"/>
      <c r="CJF51" s="120"/>
      <c r="CJG51" s="121"/>
      <c r="CJH51" s="120"/>
      <c r="CJI51" s="121"/>
      <c r="CJJ51" s="120"/>
      <c r="CJK51" s="121"/>
      <c r="CJL51" s="120"/>
      <c r="CJM51" s="121"/>
      <c r="CJN51" s="120"/>
      <c r="CJO51" s="121"/>
      <c r="CJP51" s="120"/>
      <c r="CJQ51" s="121"/>
      <c r="CJR51" s="120"/>
      <c r="CJS51" s="121"/>
      <c r="CJT51" s="120"/>
      <c r="CJU51" s="121"/>
      <c r="CJV51" s="120"/>
      <c r="CJW51" s="121"/>
      <c r="CJX51" s="120"/>
      <c r="CJY51" s="121"/>
      <c r="CJZ51" s="120"/>
      <c r="CKA51" s="121"/>
      <c r="CKB51" s="120"/>
      <c r="CKC51" s="121"/>
      <c r="CKD51" s="120"/>
      <c r="CKE51" s="121"/>
      <c r="CKF51" s="120"/>
      <c r="CKG51" s="121"/>
      <c r="CKH51" s="120"/>
      <c r="CKI51" s="121"/>
      <c r="CKJ51" s="120"/>
      <c r="CKK51" s="121"/>
      <c r="CKL51" s="120"/>
      <c r="CKM51" s="121"/>
      <c r="CKN51" s="120"/>
      <c r="CKO51" s="121"/>
      <c r="CKP51" s="120"/>
      <c r="CKQ51" s="121"/>
      <c r="CKR51" s="120"/>
      <c r="CKS51" s="121"/>
      <c r="CKT51" s="120"/>
      <c r="CKU51" s="121"/>
      <c r="CKV51" s="120"/>
      <c r="CKW51" s="121"/>
      <c r="CKX51" s="120"/>
      <c r="CKY51" s="121"/>
      <c r="CKZ51" s="120"/>
      <c r="CLA51" s="121"/>
      <c r="CLB51" s="120"/>
      <c r="CLC51" s="121"/>
      <c r="CLD51" s="120"/>
      <c r="CLE51" s="121"/>
      <c r="CLF51" s="120"/>
      <c r="CLG51" s="121"/>
      <c r="CLH51" s="120"/>
      <c r="CLI51" s="121"/>
      <c r="CLJ51" s="120"/>
      <c r="CLK51" s="121"/>
      <c r="CLL51" s="120"/>
      <c r="CLM51" s="121"/>
      <c r="CLN51" s="120"/>
      <c r="CLO51" s="121"/>
      <c r="CLP51" s="120"/>
      <c r="CLQ51" s="121"/>
      <c r="CLR51" s="120"/>
      <c r="CLS51" s="121"/>
      <c r="CLT51" s="120"/>
      <c r="CLU51" s="121"/>
      <c r="CLV51" s="120"/>
      <c r="CLW51" s="121"/>
      <c r="CLX51" s="120"/>
      <c r="CLY51" s="121"/>
      <c r="CLZ51" s="120"/>
      <c r="CMA51" s="121"/>
      <c r="CMB51" s="120"/>
      <c r="CMC51" s="121"/>
      <c r="CMD51" s="120"/>
      <c r="CME51" s="121"/>
      <c r="CMF51" s="120"/>
      <c r="CMG51" s="121"/>
      <c r="CMH51" s="120"/>
      <c r="CMI51" s="121"/>
      <c r="CMJ51" s="120"/>
      <c r="CMK51" s="121"/>
      <c r="CML51" s="120"/>
      <c r="CMM51" s="121"/>
      <c r="CMN51" s="120"/>
      <c r="CMO51" s="121"/>
      <c r="CMP51" s="120"/>
      <c r="CMQ51" s="121"/>
      <c r="CMR51" s="120"/>
      <c r="CMS51" s="121"/>
      <c r="CMT51" s="120"/>
      <c r="CMU51" s="121"/>
      <c r="CMV51" s="120"/>
      <c r="CMW51" s="121"/>
      <c r="CMX51" s="120"/>
      <c r="CMY51" s="121"/>
      <c r="CMZ51" s="120"/>
      <c r="CNA51" s="121"/>
      <c r="CNB51" s="120"/>
      <c r="CNC51" s="121"/>
      <c r="CND51" s="120"/>
      <c r="CNE51" s="121"/>
      <c r="CNF51" s="120"/>
      <c r="CNG51" s="121"/>
      <c r="CNH51" s="120"/>
      <c r="CNI51" s="121"/>
      <c r="CNJ51" s="120"/>
      <c r="CNK51" s="121"/>
      <c r="CNL51" s="120"/>
      <c r="CNM51" s="121"/>
      <c r="CNN51" s="120"/>
      <c r="CNO51" s="121"/>
      <c r="CNP51" s="120"/>
      <c r="CNQ51" s="121"/>
      <c r="CNR51" s="120"/>
      <c r="CNS51" s="121"/>
      <c r="CNT51" s="120"/>
      <c r="CNU51" s="121"/>
      <c r="CNV51" s="120"/>
      <c r="CNW51" s="121"/>
      <c r="CNX51" s="120"/>
      <c r="CNY51" s="121"/>
      <c r="CNZ51" s="120"/>
      <c r="COA51" s="121"/>
      <c r="COB51" s="120"/>
      <c r="COC51" s="121"/>
      <c r="COD51" s="120"/>
      <c r="COE51" s="121"/>
      <c r="COF51" s="120"/>
      <c r="COG51" s="121"/>
      <c r="COH51" s="120"/>
      <c r="COI51" s="121"/>
      <c r="COJ51" s="120"/>
      <c r="COK51" s="121"/>
      <c r="COL51" s="120"/>
      <c r="COM51" s="121"/>
      <c r="CON51" s="120"/>
      <c r="COO51" s="121"/>
      <c r="COP51" s="120"/>
      <c r="COQ51" s="121"/>
      <c r="COR51" s="120"/>
      <c r="COS51" s="121"/>
      <c r="COT51" s="120"/>
      <c r="COU51" s="121"/>
      <c r="COV51" s="120"/>
      <c r="COW51" s="121"/>
      <c r="COX51" s="120"/>
      <c r="COY51" s="121"/>
      <c r="COZ51" s="120"/>
      <c r="CPA51" s="121"/>
      <c r="CPB51" s="120"/>
      <c r="CPC51" s="121"/>
      <c r="CPD51" s="120"/>
      <c r="CPE51" s="121"/>
      <c r="CPF51" s="120"/>
      <c r="CPG51" s="121"/>
      <c r="CPH51" s="120"/>
      <c r="CPI51" s="121"/>
      <c r="CPJ51" s="120"/>
      <c r="CPK51" s="121"/>
      <c r="CPL51" s="120"/>
      <c r="CPM51" s="121"/>
      <c r="CPN51" s="120"/>
      <c r="CPO51" s="121"/>
      <c r="CPP51" s="120"/>
      <c r="CPQ51" s="121"/>
      <c r="CPR51" s="120"/>
      <c r="CPS51" s="121"/>
      <c r="CPT51" s="120"/>
      <c r="CPU51" s="121"/>
      <c r="CPV51" s="120"/>
      <c r="CPW51" s="121"/>
      <c r="CPX51" s="120"/>
      <c r="CPY51" s="121"/>
      <c r="CPZ51" s="120"/>
      <c r="CQA51" s="121"/>
      <c r="CQB51" s="120"/>
      <c r="CQC51" s="121"/>
      <c r="CQD51" s="120"/>
      <c r="CQE51" s="121"/>
      <c r="CQF51" s="120"/>
      <c r="CQG51" s="121"/>
      <c r="CQH51" s="120"/>
      <c r="CQI51" s="121"/>
      <c r="CQJ51" s="120"/>
      <c r="CQK51" s="121"/>
      <c r="CQL51" s="120"/>
      <c r="CQM51" s="121"/>
      <c r="CQN51" s="120"/>
      <c r="CQO51" s="121"/>
      <c r="CQP51" s="120"/>
      <c r="CQQ51" s="121"/>
      <c r="CQR51" s="120"/>
      <c r="CQS51" s="121"/>
      <c r="CQT51" s="120"/>
      <c r="CQU51" s="121"/>
      <c r="CQV51" s="120"/>
      <c r="CQW51" s="121"/>
      <c r="CQX51" s="120"/>
      <c r="CQY51" s="121"/>
      <c r="CQZ51" s="120"/>
      <c r="CRA51" s="121"/>
      <c r="CRB51" s="120"/>
      <c r="CRC51" s="121"/>
      <c r="CRD51" s="120"/>
      <c r="CRE51" s="121"/>
      <c r="CRF51" s="120"/>
      <c r="CRG51" s="121"/>
      <c r="CRH51" s="120"/>
      <c r="CRI51" s="121"/>
      <c r="CRJ51" s="120"/>
      <c r="CRK51" s="121"/>
      <c r="CRL51" s="120"/>
      <c r="CRM51" s="121"/>
      <c r="CRN51" s="120"/>
      <c r="CRO51" s="121"/>
      <c r="CRP51" s="120"/>
      <c r="CRQ51" s="121"/>
      <c r="CRR51" s="120"/>
      <c r="CRS51" s="121"/>
      <c r="CRT51" s="120"/>
      <c r="CRU51" s="121"/>
      <c r="CRV51" s="120"/>
      <c r="CRW51" s="121"/>
      <c r="CRX51" s="120"/>
      <c r="CRY51" s="121"/>
      <c r="CRZ51" s="120"/>
      <c r="CSA51" s="121"/>
      <c r="CSB51" s="120"/>
      <c r="CSC51" s="121"/>
      <c r="CSD51" s="120"/>
      <c r="CSE51" s="121"/>
      <c r="CSF51" s="120"/>
      <c r="CSG51" s="121"/>
      <c r="CSH51" s="120"/>
      <c r="CSI51" s="121"/>
      <c r="CSJ51" s="120"/>
      <c r="CSK51" s="121"/>
      <c r="CSL51" s="120"/>
      <c r="CSM51" s="121"/>
      <c r="CSN51" s="120"/>
      <c r="CSO51" s="121"/>
      <c r="CSP51" s="120"/>
      <c r="CSQ51" s="121"/>
      <c r="CSR51" s="120"/>
      <c r="CSS51" s="121"/>
      <c r="CST51" s="120"/>
      <c r="CSU51" s="121"/>
      <c r="CSV51" s="120"/>
      <c r="CSW51" s="121"/>
      <c r="CSX51" s="120"/>
      <c r="CSY51" s="121"/>
      <c r="CSZ51" s="120"/>
      <c r="CTA51" s="121"/>
      <c r="CTB51" s="120"/>
      <c r="CTC51" s="121"/>
      <c r="CTD51" s="120"/>
      <c r="CTE51" s="121"/>
      <c r="CTF51" s="120"/>
      <c r="CTG51" s="121"/>
      <c r="CTH51" s="120"/>
      <c r="CTI51" s="121"/>
      <c r="CTJ51" s="120"/>
      <c r="CTK51" s="121"/>
      <c r="CTL51" s="120"/>
      <c r="CTM51" s="121"/>
      <c r="CTN51" s="120"/>
      <c r="CTO51" s="121"/>
      <c r="CTP51" s="120"/>
      <c r="CTQ51" s="121"/>
      <c r="CTR51" s="120"/>
      <c r="CTS51" s="121"/>
      <c r="CTT51" s="120"/>
      <c r="CTU51" s="121"/>
      <c r="CTV51" s="120"/>
      <c r="CTW51" s="121"/>
      <c r="CTX51" s="120"/>
      <c r="CTY51" s="121"/>
      <c r="CTZ51" s="120"/>
      <c r="CUA51" s="121"/>
      <c r="CUB51" s="120"/>
      <c r="CUC51" s="121"/>
      <c r="CUD51" s="120"/>
      <c r="CUE51" s="121"/>
      <c r="CUF51" s="120"/>
      <c r="CUG51" s="121"/>
      <c r="CUH51" s="120"/>
      <c r="CUI51" s="121"/>
      <c r="CUJ51" s="120"/>
      <c r="CUK51" s="121"/>
      <c r="CUL51" s="120"/>
      <c r="CUM51" s="121"/>
      <c r="CUN51" s="120"/>
      <c r="CUO51" s="121"/>
      <c r="CUP51" s="120"/>
      <c r="CUQ51" s="121"/>
      <c r="CUR51" s="120"/>
      <c r="CUS51" s="121"/>
      <c r="CUT51" s="120"/>
      <c r="CUU51" s="121"/>
      <c r="CUV51" s="120"/>
      <c r="CUW51" s="121"/>
      <c r="CUX51" s="120"/>
      <c r="CUY51" s="121"/>
      <c r="CUZ51" s="120"/>
      <c r="CVA51" s="121"/>
      <c r="CVB51" s="120"/>
      <c r="CVC51" s="121"/>
      <c r="CVD51" s="120"/>
      <c r="CVE51" s="121"/>
      <c r="CVF51" s="120"/>
      <c r="CVG51" s="121"/>
      <c r="CVH51" s="120"/>
      <c r="CVI51" s="121"/>
      <c r="CVJ51" s="120"/>
      <c r="CVK51" s="121"/>
      <c r="CVL51" s="120"/>
      <c r="CVM51" s="121"/>
      <c r="CVN51" s="120"/>
      <c r="CVO51" s="121"/>
      <c r="CVP51" s="120"/>
      <c r="CVQ51" s="121"/>
      <c r="CVR51" s="120"/>
      <c r="CVS51" s="121"/>
      <c r="CVT51" s="120"/>
      <c r="CVU51" s="121"/>
      <c r="CVV51" s="120"/>
      <c r="CVW51" s="121"/>
      <c r="CVX51" s="120"/>
      <c r="CVY51" s="121"/>
      <c r="CVZ51" s="120"/>
      <c r="CWA51" s="121"/>
      <c r="CWB51" s="120"/>
      <c r="CWC51" s="121"/>
      <c r="CWD51" s="120"/>
      <c r="CWE51" s="121"/>
      <c r="CWF51" s="120"/>
      <c r="CWG51" s="121"/>
      <c r="CWH51" s="120"/>
      <c r="CWI51" s="121"/>
      <c r="CWJ51" s="120"/>
      <c r="CWK51" s="121"/>
      <c r="CWL51" s="120"/>
      <c r="CWM51" s="121"/>
      <c r="CWN51" s="120"/>
      <c r="CWO51" s="121"/>
      <c r="CWP51" s="120"/>
      <c r="CWQ51" s="121"/>
      <c r="CWR51" s="120"/>
      <c r="CWS51" s="121"/>
      <c r="CWT51" s="120"/>
      <c r="CWU51" s="121"/>
      <c r="CWV51" s="120"/>
      <c r="CWW51" s="121"/>
      <c r="CWX51" s="120"/>
      <c r="CWY51" s="121"/>
      <c r="CWZ51" s="120"/>
      <c r="CXA51" s="121"/>
      <c r="CXB51" s="120"/>
      <c r="CXC51" s="121"/>
      <c r="CXD51" s="120"/>
      <c r="CXE51" s="121"/>
      <c r="CXF51" s="120"/>
      <c r="CXG51" s="121"/>
      <c r="CXH51" s="120"/>
      <c r="CXI51" s="121"/>
      <c r="CXJ51" s="120"/>
      <c r="CXK51" s="121"/>
      <c r="CXL51" s="120"/>
      <c r="CXM51" s="121"/>
      <c r="CXN51" s="120"/>
      <c r="CXO51" s="121"/>
      <c r="CXP51" s="120"/>
      <c r="CXQ51" s="121"/>
      <c r="CXR51" s="120"/>
      <c r="CXS51" s="121"/>
      <c r="CXT51" s="120"/>
      <c r="CXU51" s="121"/>
      <c r="CXV51" s="120"/>
      <c r="CXW51" s="121"/>
      <c r="CXX51" s="120"/>
      <c r="CXY51" s="121"/>
      <c r="CXZ51" s="120"/>
      <c r="CYA51" s="121"/>
      <c r="CYB51" s="120"/>
      <c r="CYC51" s="121"/>
      <c r="CYD51" s="120"/>
      <c r="CYE51" s="121"/>
      <c r="CYF51" s="120"/>
      <c r="CYG51" s="121"/>
      <c r="CYH51" s="120"/>
      <c r="CYI51" s="121"/>
      <c r="CYJ51" s="120"/>
      <c r="CYK51" s="121"/>
      <c r="CYL51" s="120"/>
      <c r="CYM51" s="121"/>
      <c r="CYN51" s="120"/>
      <c r="CYO51" s="121"/>
      <c r="CYP51" s="120"/>
      <c r="CYQ51" s="121"/>
      <c r="CYR51" s="120"/>
      <c r="CYS51" s="121"/>
      <c r="CYT51" s="120"/>
      <c r="CYU51" s="121"/>
      <c r="CYV51" s="120"/>
      <c r="CYW51" s="121"/>
      <c r="CYX51" s="120"/>
      <c r="CYY51" s="121"/>
      <c r="CYZ51" s="120"/>
      <c r="CZA51" s="121"/>
      <c r="CZB51" s="120"/>
      <c r="CZC51" s="121"/>
      <c r="CZD51" s="120"/>
      <c r="CZE51" s="121"/>
      <c r="CZF51" s="120"/>
      <c r="CZG51" s="121"/>
      <c r="CZH51" s="120"/>
      <c r="CZI51" s="121"/>
      <c r="CZJ51" s="120"/>
      <c r="CZK51" s="121"/>
      <c r="CZL51" s="120"/>
      <c r="CZM51" s="121"/>
      <c r="CZN51" s="120"/>
      <c r="CZO51" s="121"/>
      <c r="CZP51" s="120"/>
      <c r="CZQ51" s="121"/>
      <c r="CZR51" s="120"/>
      <c r="CZS51" s="121"/>
      <c r="CZT51" s="120"/>
      <c r="CZU51" s="121"/>
      <c r="CZV51" s="120"/>
      <c r="CZW51" s="121"/>
      <c r="CZX51" s="120"/>
      <c r="CZY51" s="121"/>
      <c r="CZZ51" s="120"/>
      <c r="DAA51" s="121"/>
      <c r="DAB51" s="120"/>
      <c r="DAC51" s="121"/>
      <c r="DAD51" s="120"/>
      <c r="DAE51" s="121"/>
      <c r="DAF51" s="120"/>
      <c r="DAG51" s="121"/>
      <c r="DAH51" s="120"/>
      <c r="DAI51" s="121"/>
      <c r="DAJ51" s="120"/>
      <c r="DAK51" s="121"/>
      <c r="DAL51" s="120"/>
      <c r="DAM51" s="121"/>
      <c r="DAN51" s="120"/>
      <c r="DAO51" s="121"/>
      <c r="DAP51" s="120"/>
      <c r="DAQ51" s="121"/>
      <c r="DAR51" s="120"/>
      <c r="DAS51" s="121"/>
      <c r="DAT51" s="120"/>
      <c r="DAU51" s="121"/>
      <c r="DAV51" s="120"/>
      <c r="DAW51" s="121"/>
      <c r="DAX51" s="120"/>
      <c r="DAY51" s="121"/>
      <c r="DAZ51" s="120"/>
      <c r="DBA51" s="121"/>
      <c r="DBB51" s="120"/>
      <c r="DBC51" s="121"/>
      <c r="DBD51" s="120"/>
      <c r="DBE51" s="121"/>
      <c r="DBF51" s="120"/>
      <c r="DBG51" s="121"/>
      <c r="DBH51" s="120"/>
      <c r="DBI51" s="121"/>
      <c r="DBJ51" s="120"/>
      <c r="DBK51" s="121"/>
      <c r="DBL51" s="120"/>
      <c r="DBM51" s="121"/>
      <c r="DBN51" s="120"/>
      <c r="DBO51" s="121"/>
      <c r="DBP51" s="120"/>
      <c r="DBQ51" s="121"/>
      <c r="DBR51" s="120"/>
      <c r="DBS51" s="121"/>
      <c r="DBT51" s="120"/>
      <c r="DBU51" s="121"/>
      <c r="DBV51" s="120"/>
      <c r="DBW51" s="121"/>
      <c r="DBX51" s="120"/>
      <c r="DBY51" s="121"/>
      <c r="DBZ51" s="120"/>
      <c r="DCA51" s="121"/>
      <c r="DCB51" s="120"/>
      <c r="DCC51" s="121"/>
      <c r="DCD51" s="120"/>
      <c r="DCE51" s="121"/>
      <c r="DCF51" s="120"/>
      <c r="DCG51" s="121"/>
      <c r="DCH51" s="120"/>
      <c r="DCI51" s="121"/>
      <c r="DCJ51" s="120"/>
      <c r="DCK51" s="121"/>
      <c r="DCL51" s="120"/>
      <c r="DCM51" s="121"/>
      <c r="DCN51" s="120"/>
      <c r="DCO51" s="121"/>
      <c r="DCP51" s="120"/>
      <c r="DCQ51" s="121"/>
      <c r="DCR51" s="120"/>
      <c r="DCS51" s="121"/>
      <c r="DCT51" s="120"/>
      <c r="DCU51" s="121"/>
      <c r="DCV51" s="120"/>
      <c r="DCW51" s="121"/>
      <c r="DCX51" s="120"/>
      <c r="DCY51" s="121"/>
      <c r="DCZ51" s="120"/>
      <c r="DDA51" s="121"/>
      <c r="DDB51" s="120"/>
      <c r="DDC51" s="121"/>
      <c r="DDD51" s="120"/>
      <c r="DDE51" s="121"/>
      <c r="DDF51" s="120"/>
      <c r="DDG51" s="121"/>
      <c r="DDH51" s="120"/>
      <c r="DDI51" s="121"/>
      <c r="DDJ51" s="120"/>
      <c r="DDK51" s="121"/>
      <c r="DDL51" s="120"/>
      <c r="DDM51" s="121"/>
      <c r="DDN51" s="120"/>
      <c r="DDO51" s="121"/>
      <c r="DDP51" s="120"/>
      <c r="DDQ51" s="121"/>
      <c r="DDR51" s="120"/>
      <c r="DDS51" s="121"/>
      <c r="DDT51" s="120"/>
      <c r="DDU51" s="121"/>
      <c r="DDV51" s="120"/>
      <c r="DDW51" s="121"/>
      <c r="DDX51" s="120"/>
      <c r="DDY51" s="121"/>
      <c r="DDZ51" s="120"/>
      <c r="DEA51" s="121"/>
      <c r="DEB51" s="120"/>
      <c r="DEC51" s="121"/>
      <c r="DED51" s="120"/>
      <c r="DEE51" s="121"/>
      <c r="DEF51" s="120"/>
      <c r="DEG51" s="121"/>
      <c r="DEH51" s="120"/>
      <c r="DEI51" s="121"/>
      <c r="DEJ51" s="120"/>
      <c r="DEK51" s="121"/>
      <c r="DEL51" s="120"/>
      <c r="DEM51" s="121"/>
      <c r="DEN51" s="120"/>
      <c r="DEO51" s="121"/>
      <c r="DEP51" s="120"/>
      <c r="DEQ51" s="121"/>
      <c r="DER51" s="120"/>
      <c r="DES51" s="121"/>
      <c r="DET51" s="120"/>
      <c r="DEU51" s="121"/>
      <c r="DEV51" s="120"/>
      <c r="DEW51" s="121"/>
      <c r="DEX51" s="120"/>
      <c r="DEY51" s="121"/>
      <c r="DEZ51" s="120"/>
      <c r="DFA51" s="121"/>
      <c r="DFB51" s="120"/>
      <c r="DFC51" s="121"/>
      <c r="DFD51" s="120"/>
      <c r="DFE51" s="121"/>
      <c r="DFF51" s="120"/>
      <c r="DFG51" s="121"/>
      <c r="DFH51" s="120"/>
      <c r="DFI51" s="121"/>
      <c r="DFJ51" s="120"/>
      <c r="DFK51" s="121"/>
      <c r="DFL51" s="120"/>
      <c r="DFM51" s="121"/>
      <c r="DFN51" s="120"/>
      <c r="DFO51" s="121"/>
      <c r="DFP51" s="120"/>
      <c r="DFQ51" s="121"/>
      <c r="DFR51" s="120"/>
      <c r="DFS51" s="121"/>
      <c r="DFT51" s="120"/>
      <c r="DFU51" s="121"/>
      <c r="DFV51" s="120"/>
      <c r="DFW51" s="121"/>
      <c r="DFX51" s="120"/>
      <c r="DFY51" s="121"/>
      <c r="DFZ51" s="120"/>
      <c r="DGA51" s="121"/>
      <c r="DGB51" s="120"/>
      <c r="DGC51" s="121"/>
      <c r="DGD51" s="120"/>
      <c r="DGE51" s="121"/>
      <c r="DGF51" s="120"/>
      <c r="DGG51" s="121"/>
      <c r="DGH51" s="120"/>
      <c r="DGI51" s="121"/>
      <c r="DGJ51" s="120"/>
      <c r="DGK51" s="121"/>
      <c r="DGL51" s="120"/>
      <c r="DGM51" s="121"/>
      <c r="DGN51" s="120"/>
      <c r="DGO51" s="121"/>
      <c r="DGP51" s="120"/>
      <c r="DGQ51" s="121"/>
      <c r="DGR51" s="120"/>
      <c r="DGS51" s="121"/>
      <c r="DGT51" s="120"/>
      <c r="DGU51" s="121"/>
      <c r="DGV51" s="120"/>
      <c r="DGW51" s="121"/>
      <c r="DGX51" s="120"/>
      <c r="DGY51" s="121"/>
      <c r="DGZ51" s="120"/>
      <c r="DHA51" s="121"/>
      <c r="DHB51" s="120"/>
      <c r="DHC51" s="121"/>
      <c r="DHD51" s="120"/>
      <c r="DHE51" s="121"/>
      <c r="DHF51" s="120"/>
      <c r="DHG51" s="121"/>
      <c r="DHH51" s="120"/>
      <c r="DHI51" s="121"/>
      <c r="DHJ51" s="120"/>
      <c r="DHK51" s="121"/>
      <c r="DHL51" s="120"/>
      <c r="DHM51" s="121"/>
      <c r="DHN51" s="120"/>
      <c r="DHO51" s="121"/>
      <c r="DHP51" s="120"/>
      <c r="DHQ51" s="121"/>
      <c r="DHR51" s="120"/>
      <c r="DHS51" s="121"/>
      <c r="DHT51" s="120"/>
      <c r="DHU51" s="121"/>
      <c r="DHV51" s="120"/>
      <c r="DHW51" s="121"/>
      <c r="DHX51" s="120"/>
      <c r="DHY51" s="121"/>
      <c r="DHZ51" s="120"/>
      <c r="DIA51" s="121"/>
      <c r="DIB51" s="120"/>
      <c r="DIC51" s="121"/>
      <c r="DID51" s="120"/>
      <c r="DIE51" s="121"/>
      <c r="DIF51" s="120"/>
      <c r="DIG51" s="121"/>
      <c r="DIH51" s="120"/>
      <c r="DII51" s="121"/>
      <c r="DIJ51" s="120"/>
      <c r="DIK51" s="121"/>
      <c r="DIL51" s="120"/>
      <c r="DIM51" s="121"/>
      <c r="DIN51" s="120"/>
      <c r="DIO51" s="121"/>
      <c r="DIP51" s="120"/>
      <c r="DIQ51" s="121"/>
      <c r="DIR51" s="120"/>
      <c r="DIS51" s="121"/>
      <c r="DIT51" s="120"/>
      <c r="DIU51" s="121"/>
      <c r="DIV51" s="120"/>
      <c r="DIW51" s="121"/>
      <c r="DIX51" s="120"/>
      <c r="DIY51" s="121"/>
      <c r="DIZ51" s="120"/>
      <c r="DJA51" s="121"/>
      <c r="DJB51" s="120"/>
      <c r="DJC51" s="121"/>
      <c r="DJD51" s="120"/>
      <c r="DJE51" s="121"/>
      <c r="DJF51" s="120"/>
      <c r="DJG51" s="121"/>
      <c r="DJH51" s="120"/>
      <c r="DJI51" s="121"/>
      <c r="DJJ51" s="120"/>
      <c r="DJK51" s="121"/>
      <c r="DJL51" s="120"/>
      <c r="DJM51" s="121"/>
      <c r="DJN51" s="120"/>
      <c r="DJO51" s="121"/>
      <c r="DJP51" s="120"/>
      <c r="DJQ51" s="121"/>
      <c r="DJR51" s="120"/>
      <c r="DJS51" s="121"/>
      <c r="DJT51" s="120"/>
      <c r="DJU51" s="121"/>
      <c r="DJV51" s="120"/>
      <c r="DJW51" s="121"/>
      <c r="DJX51" s="120"/>
      <c r="DJY51" s="121"/>
      <c r="DJZ51" s="120"/>
      <c r="DKA51" s="121"/>
      <c r="DKB51" s="120"/>
      <c r="DKC51" s="121"/>
      <c r="DKD51" s="120"/>
      <c r="DKE51" s="121"/>
      <c r="DKF51" s="120"/>
      <c r="DKG51" s="121"/>
      <c r="DKH51" s="120"/>
      <c r="DKI51" s="121"/>
      <c r="DKJ51" s="120"/>
      <c r="DKK51" s="121"/>
      <c r="DKL51" s="120"/>
      <c r="DKM51" s="121"/>
      <c r="DKN51" s="120"/>
      <c r="DKO51" s="121"/>
      <c r="DKP51" s="120"/>
      <c r="DKQ51" s="121"/>
      <c r="DKR51" s="120"/>
      <c r="DKS51" s="121"/>
      <c r="DKT51" s="120"/>
      <c r="DKU51" s="121"/>
      <c r="DKV51" s="120"/>
      <c r="DKW51" s="121"/>
      <c r="DKX51" s="120"/>
      <c r="DKY51" s="121"/>
      <c r="DKZ51" s="120"/>
      <c r="DLA51" s="121"/>
      <c r="DLB51" s="120"/>
      <c r="DLC51" s="121"/>
      <c r="DLD51" s="120"/>
      <c r="DLE51" s="121"/>
      <c r="DLF51" s="120"/>
      <c r="DLG51" s="121"/>
      <c r="DLH51" s="120"/>
      <c r="DLI51" s="121"/>
      <c r="DLJ51" s="120"/>
      <c r="DLK51" s="121"/>
      <c r="DLL51" s="120"/>
      <c r="DLM51" s="121"/>
      <c r="DLN51" s="120"/>
      <c r="DLO51" s="121"/>
      <c r="DLP51" s="120"/>
      <c r="DLQ51" s="121"/>
      <c r="DLR51" s="120"/>
      <c r="DLS51" s="121"/>
      <c r="DLT51" s="120"/>
      <c r="DLU51" s="121"/>
      <c r="DLV51" s="120"/>
      <c r="DLW51" s="121"/>
      <c r="DLX51" s="120"/>
      <c r="DLY51" s="121"/>
      <c r="DLZ51" s="120"/>
      <c r="DMA51" s="121"/>
      <c r="DMB51" s="120"/>
      <c r="DMC51" s="121"/>
      <c r="DMD51" s="120"/>
      <c r="DME51" s="121"/>
      <c r="DMF51" s="120"/>
      <c r="DMG51" s="121"/>
      <c r="DMH51" s="120"/>
      <c r="DMI51" s="121"/>
      <c r="DMJ51" s="120"/>
      <c r="DMK51" s="121"/>
      <c r="DML51" s="120"/>
      <c r="DMM51" s="121"/>
      <c r="DMN51" s="120"/>
      <c r="DMO51" s="121"/>
      <c r="DMP51" s="120"/>
      <c r="DMQ51" s="121"/>
      <c r="DMR51" s="120"/>
      <c r="DMS51" s="121"/>
      <c r="DMT51" s="120"/>
      <c r="DMU51" s="121"/>
      <c r="DMV51" s="120"/>
      <c r="DMW51" s="121"/>
      <c r="DMX51" s="120"/>
      <c r="DMY51" s="121"/>
      <c r="DMZ51" s="120"/>
      <c r="DNA51" s="121"/>
      <c r="DNB51" s="120"/>
      <c r="DNC51" s="121"/>
      <c r="DND51" s="120"/>
      <c r="DNE51" s="121"/>
      <c r="DNF51" s="120"/>
      <c r="DNG51" s="121"/>
      <c r="DNH51" s="120"/>
      <c r="DNI51" s="121"/>
      <c r="DNJ51" s="120"/>
      <c r="DNK51" s="121"/>
      <c r="DNL51" s="120"/>
      <c r="DNM51" s="121"/>
      <c r="DNN51" s="120"/>
      <c r="DNO51" s="121"/>
      <c r="DNP51" s="120"/>
      <c r="DNQ51" s="121"/>
      <c r="DNR51" s="120"/>
      <c r="DNS51" s="121"/>
      <c r="DNT51" s="120"/>
      <c r="DNU51" s="121"/>
      <c r="DNV51" s="120"/>
      <c r="DNW51" s="121"/>
      <c r="DNX51" s="120"/>
      <c r="DNY51" s="121"/>
      <c r="DNZ51" s="120"/>
      <c r="DOA51" s="121"/>
      <c r="DOB51" s="120"/>
      <c r="DOC51" s="121"/>
      <c r="DOD51" s="120"/>
      <c r="DOE51" s="121"/>
      <c r="DOF51" s="120"/>
      <c r="DOG51" s="121"/>
      <c r="DOH51" s="120"/>
      <c r="DOI51" s="121"/>
      <c r="DOJ51" s="120"/>
      <c r="DOK51" s="121"/>
      <c r="DOL51" s="120"/>
      <c r="DOM51" s="121"/>
      <c r="DON51" s="120"/>
      <c r="DOO51" s="121"/>
      <c r="DOP51" s="120"/>
      <c r="DOQ51" s="121"/>
      <c r="DOR51" s="120"/>
      <c r="DOS51" s="121"/>
      <c r="DOT51" s="120"/>
      <c r="DOU51" s="121"/>
      <c r="DOV51" s="120"/>
      <c r="DOW51" s="121"/>
      <c r="DOX51" s="120"/>
      <c r="DOY51" s="121"/>
      <c r="DOZ51" s="120"/>
      <c r="DPA51" s="121"/>
      <c r="DPB51" s="120"/>
      <c r="DPC51" s="121"/>
      <c r="DPD51" s="120"/>
      <c r="DPE51" s="121"/>
      <c r="DPF51" s="120"/>
      <c r="DPG51" s="121"/>
      <c r="DPH51" s="120"/>
      <c r="DPI51" s="121"/>
      <c r="DPJ51" s="120"/>
      <c r="DPK51" s="121"/>
      <c r="DPL51" s="120"/>
      <c r="DPM51" s="121"/>
      <c r="DPN51" s="120"/>
      <c r="DPO51" s="121"/>
      <c r="DPP51" s="120"/>
      <c r="DPQ51" s="121"/>
      <c r="DPR51" s="120"/>
      <c r="DPS51" s="121"/>
      <c r="DPT51" s="120"/>
      <c r="DPU51" s="121"/>
      <c r="DPV51" s="120"/>
      <c r="DPW51" s="121"/>
      <c r="DPX51" s="120"/>
      <c r="DPY51" s="121"/>
      <c r="DPZ51" s="120"/>
      <c r="DQA51" s="121"/>
      <c r="DQB51" s="120"/>
      <c r="DQC51" s="121"/>
      <c r="DQD51" s="120"/>
      <c r="DQE51" s="121"/>
      <c r="DQF51" s="120"/>
      <c r="DQG51" s="121"/>
      <c r="DQH51" s="120"/>
      <c r="DQI51" s="121"/>
      <c r="DQJ51" s="120"/>
      <c r="DQK51" s="121"/>
      <c r="DQL51" s="120"/>
      <c r="DQM51" s="121"/>
      <c r="DQN51" s="120"/>
      <c r="DQO51" s="121"/>
      <c r="DQP51" s="120"/>
      <c r="DQQ51" s="121"/>
      <c r="DQR51" s="120"/>
      <c r="DQS51" s="121"/>
      <c r="DQT51" s="120"/>
      <c r="DQU51" s="121"/>
      <c r="DQV51" s="120"/>
      <c r="DQW51" s="121"/>
      <c r="DQX51" s="120"/>
      <c r="DQY51" s="121"/>
      <c r="DQZ51" s="120"/>
      <c r="DRA51" s="121"/>
      <c r="DRB51" s="120"/>
      <c r="DRC51" s="121"/>
      <c r="DRD51" s="120"/>
      <c r="DRE51" s="121"/>
      <c r="DRF51" s="120"/>
      <c r="DRG51" s="121"/>
      <c r="DRH51" s="120"/>
      <c r="DRI51" s="121"/>
      <c r="DRJ51" s="120"/>
      <c r="DRK51" s="121"/>
      <c r="DRL51" s="120"/>
      <c r="DRM51" s="121"/>
      <c r="DRN51" s="120"/>
      <c r="DRO51" s="121"/>
      <c r="DRP51" s="120"/>
      <c r="DRQ51" s="121"/>
      <c r="DRR51" s="120"/>
      <c r="DRS51" s="121"/>
      <c r="DRT51" s="120"/>
      <c r="DRU51" s="121"/>
      <c r="DRV51" s="120"/>
      <c r="DRW51" s="121"/>
      <c r="DRX51" s="120"/>
      <c r="DRY51" s="121"/>
      <c r="DRZ51" s="120"/>
      <c r="DSA51" s="121"/>
      <c r="DSB51" s="120"/>
      <c r="DSC51" s="121"/>
      <c r="DSD51" s="120"/>
      <c r="DSE51" s="121"/>
      <c r="DSF51" s="120"/>
      <c r="DSG51" s="121"/>
      <c r="DSH51" s="120"/>
      <c r="DSI51" s="121"/>
      <c r="DSJ51" s="120"/>
      <c r="DSK51" s="121"/>
      <c r="DSL51" s="120"/>
      <c r="DSM51" s="121"/>
      <c r="DSN51" s="120"/>
      <c r="DSO51" s="121"/>
      <c r="DSP51" s="120"/>
      <c r="DSQ51" s="121"/>
      <c r="DSR51" s="120"/>
      <c r="DSS51" s="121"/>
      <c r="DST51" s="120"/>
      <c r="DSU51" s="121"/>
      <c r="DSV51" s="120"/>
      <c r="DSW51" s="121"/>
      <c r="DSX51" s="120"/>
      <c r="DSY51" s="121"/>
      <c r="DSZ51" s="120"/>
      <c r="DTA51" s="121"/>
      <c r="DTB51" s="120"/>
      <c r="DTC51" s="121"/>
      <c r="DTD51" s="120"/>
      <c r="DTE51" s="121"/>
      <c r="DTF51" s="120"/>
      <c r="DTG51" s="121"/>
      <c r="DTH51" s="120"/>
      <c r="DTI51" s="121"/>
      <c r="DTJ51" s="120"/>
      <c r="DTK51" s="121"/>
      <c r="DTL51" s="120"/>
      <c r="DTM51" s="121"/>
      <c r="DTN51" s="120"/>
      <c r="DTO51" s="121"/>
      <c r="DTP51" s="120"/>
      <c r="DTQ51" s="121"/>
      <c r="DTR51" s="120"/>
      <c r="DTS51" s="121"/>
      <c r="DTT51" s="120"/>
      <c r="DTU51" s="121"/>
      <c r="DTV51" s="120"/>
      <c r="DTW51" s="121"/>
      <c r="DTX51" s="120"/>
      <c r="DTY51" s="121"/>
      <c r="DTZ51" s="120"/>
      <c r="DUA51" s="121"/>
      <c r="DUB51" s="120"/>
      <c r="DUC51" s="121"/>
      <c r="DUD51" s="120"/>
      <c r="DUE51" s="121"/>
      <c r="DUF51" s="120"/>
      <c r="DUG51" s="121"/>
      <c r="DUH51" s="120"/>
      <c r="DUI51" s="121"/>
      <c r="DUJ51" s="120"/>
      <c r="DUK51" s="121"/>
      <c r="DUL51" s="120"/>
      <c r="DUM51" s="121"/>
      <c r="DUN51" s="120"/>
      <c r="DUO51" s="121"/>
      <c r="DUP51" s="120"/>
      <c r="DUQ51" s="121"/>
      <c r="DUR51" s="120"/>
      <c r="DUS51" s="121"/>
      <c r="DUT51" s="120"/>
      <c r="DUU51" s="121"/>
      <c r="DUV51" s="120"/>
      <c r="DUW51" s="121"/>
      <c r="DUX51" s="120"/>
      <c r="DUY51" s="121"/>
      <c r="DUZ51" s="120"/>
      <c r="DVA51" s="121"/>
      <c r="DVB51" s="120"/>
      <c r="DVC51" s="121"/>
      <c r="DVD51" s="120"/>
      <c r="DVE51" s="121"/>
      <c r="DVF51" s="120"/>
      <c r="DVG51" s="121"/>
      <c r="DVH51" s="120"/>
      <c r="DVI51" s="121"/>
      <c r="DVJ51" s="120"/>
      <c r="DVK51" s="121"/>
      <c r="DVL51" s="120"/>
      <c r="DVM51" s="121"/>
      <c r="DVN51" s="120"/>
      <c r="DVO51" s="121"/>
      <c r="DVP51" s="120"/>
      <c r="DVQ51" s="121"/>
      <c r="DVR51" s="120"/>
      <c r="DVS51" s="121"/>
      <c r="DVT51" s="120"/>
      <c r="DVU51" s="121"/>
      <c r="DVV51" s="120"/>
      <c r="DVW51" s="121"/>
      <c r="DVX51" s="120"/>
      <c r="DVY51" s="121"/>
      <c r="DVZ51" s="120"/>
      <c r="DWA51" s="121"/>
      <c r="DWB51" s="120"/>
      <c r="DWC51" s="121"/>
      <c r="DWD51" s="120"/>
      <c r="DWE51" s="121"/>
      <c r="DWF51" s="120"/>
      <c r="DWG51" s="121"/>
      <c r="DWH51" s="120"/>
      <c r="DWI51" s="121"/>
      <c r="DWJ51" s="120"/>
      <c r="DWK51" s="121"/>
      <c r="DWL51" s="120"/>
      <c r="DWM51" s="121"/>
      <c r="DWN51" s="120"/>
      <c r="DWO51" s="121"/>
      <c r="DWP51" s="120"/>
      <c r="DWQ51" s="121"/>
      <c r="DWR51" s="120"/>
      <c r="DWS51" s="121"/>
      <c r="DWT51" s="120"/>
      <c r="DWU51" s="121"/>
      <c r="DWV51" s="120"/>
      <c r="DWW51" s="121"/>
      <c r="DWX51" s="120"/>
      <c r="DWY51" s="121"/>
      <c r="DWZ51" s="120"/>
      <c r="DXA51" s="121"/>
      <c r="DXB51" s="120"/>
      <c r="DXC51" s="121"/>
      <c r="DXD51" s="120"/>
      <c r="DXE51" s="121"/>
      <c r="DXF51" s="120"/>
      <c r="DXG51" s="121"/>
      <c r="DXH51" s="120"/>
      <c r="DXI51" s="121"/>
      <c r="DXJ51" s="120"/>
      <c r="DXK51" s="121"/>
      <c r="DXL51" s="120"/>
      <c r="DXM51" s="121"/>
      <c r="DXN51" s="120"/>
      <c r="DXO51" s="121"/>
      <c r="DXP51" s="120"/>
      <c r="DXQ51" s="121"/>
      <c r="DXR51" s="120"/>
      <c r="DXS51" s="121"/>
      <c r="DXT51" s="120"/>
      <c r="DXU51" s="121"/>
      <c r="DXV51" s="120"/>
      <c r="DXW51" s="121"/>
      <c r="DXX51" s="120"/>
      <c r="DXY51" s="121"/>
      <c r="DXZ51" s="120"/>
      <c r="DYA51" s="121"/>
      <c r="DYB51" s="120"/>
      <c r="DYC51" s="121"/>
      <c r="DYD51" s="120"/>
      <c r="DYE51" s="121"/>
      <c r="DYF51" s="120"/>
      <c r="DYG51" s="121"/>
      <c r="DYH51" s="120"/>
      <c r="DYI51" s="121"/>
      <c r="DYJ51" s="120"/>
      <c r="DYK51" s="121"/>
      <c r="DYL51" s="120"/>
      <c r="DYM51" s="121"/>
      <c r="DYN51" s="120"/>
      <c r="DYO51" s="121"/>
      <c r="DYP51" s="120"/>
      <c r="DYQ51" s="121"/>
      <c r="DYR51" s="120"/>
      <c r="DYS51" s="121"/>
      <c r="DYT51" s="120"/>
      <c r="DYU51" s="121"/>
      <c r="DYV51" s="120"/>
      <c r="DYW51" s="121"/>
      <c r="DYX51" s="120"/>
      <c r="DYY51" s="121"/>
      <c r="DYZ51" s="120"/>
      <c r="DZA51" s="121"/>
      <c r="DZB51" s="120"/>
      <c r="DZC51" s="121"/>
      <c r="DZD51" s="120"/>
      <c r="DZE51" s="121"/>
      <c r="DZF51" s="120"/>
      <c r="DZG51" s="121"/>
      <c r="DZH51" s="120"/>
      <c r="DZI51" s="121"/>
      <c r="DZJ51" s="120"/>
      <c r="DZK51" s="121"/>
      <c r="DZL51" s="120"/>
      <c r="DZM51" s="121"/>
      <c r="DZN51" s="120"/>
      <c r="DZO51" s="121"/>
      <c r="DZP51" s="120"/>
      <c r="DZQ51" s="121"/>
      <c r="DZR51" s="120"/>
      <c r="DZS51" s="121"/>
      <c r="DZT51" s="120"/>
      <c r="DZU51" s="121"/>
      <c r="DZV51" s="120"/>
      <c r="DZW51" s="121"/>
      <c r="DZX51" s="120"/>
      <c r="DZY51" s="121"/>
      <c r="DZZ51" s="120"/>
      <c r="EAA51" s="121"/>
      <c r="EAB51" s="120"/>
      <c r="EAC51" s="121"/>
      <c r="EAD51" s="120"/>
      <c r="EAE51" s="121"/>
      <c r="EAF51" s="120"/>
      <c r="EAG51" s="121"/>
      <c r="EAH51" s="120"/>
      <c r="EAI51" s="121"/>
      <c r="EAJ51" s="120"/>
      <c r="EAK51" s="121"/>
      <c r="EAL51" s="120"/>
      <c r="EAM51" s="121"/>
      <c r="EAN51" s="120"/>
      <c r="EAO51" s="121"/>
      <c r="EAP51" s="120"/>
      <c r="EAQ51" s="121"/>
      <c r="EAR51" s="120"/>
      <c r="EAS51" s="121"/>
      <c r="EAT51" s="120"/>
      <c r="EAU51" s="121"/>
      <c r="EAV51" s="120"/>
      <c r="EAW51" s="121"/>
      <c r="EAX51" s="120"/>
      <c r="EAY51" s="121"/>
      <c r="EAZ51" s="120"/>
      <c r="EBA51" s="121"/>
      <c r="EBB51" s="120"/>
      <c r="EBC51" s="121"/>
      <c r="EBD51" s="120"/>
      <c r="EBE51" s="121"/>
      <c r="EBF51" s="120"/>
      <c r="EBG51" s="121"/>
      <c r="EBH51" s="120"/>
      <c r="EBI51" s="121"/>
      <c r="EBJ51" s="120"/>
      <c r="EBK51" s="121"/>
      <c r="EBL51" s="120"/>
      <c r="EBM51" s="121"/>
      <c r="EBN51" s="120"/>
      <c r="EBO51" s="121"/>
      <c r="EBP51" s="120"/>
      <c r="EBQ51" s="121"/>
      <c r="EBR51" s="120"/>
      <c r="EBS51" s="121"/>
      <c r="EBT51" s="120"/>
      <c r="EBU51" s="121"/>
      <c r="EBV51" s="120"/>
      <c r="EBW51" s="121"/>
      <c r="EBX51" s="120"/>
      <c r="EBY51" s="121"/>
      <c r="EBZ51" s="120"/>
      <c r="ECA51" s="121"/>
      <c r="ECB51" s="120"/>
      <c r="ECC51" s="121"/>
      <c r="ECD51" s="120"/>
      <c r="ECE51" s="121"/>
      <c r="ECF51" s="120"/>
      <c r="ECG51" s="121"/>
      <c r="ECH51" s="120"/>
      <c r="ECI51" s="121"/>
      <c r="ECJ51" s="120"/>
      <c r="ECK51" s="121"/>
      <c r="ECL51" s="120"/>
      <c r="ECM51" s="121"/>
      <c r="ECN51" s="120"/>
      <c r="ECO51" s="121"/>
      <c r="ECP51" s="120"/>
      <c r="ECQ51" s="121"/>
      <c r="ECR51" s="120"/>
      <c r="ECS51" s="121"/>
      <c r="ECT51" s="120"/>
      <c r="ECU51" s="121"/>
      <c r="ECV51" s="120"/>
      <c r="ECW51" s="121"/>
      <c r="ECX51" s="120"/>
      <c r="ECY51" s="121"/>
      <c r="ECZ51" s="120"/>
      <c r="EDA51" s="121"/>
      <c r="EDB51" s="120"/>
      <c r="EDC51" s="121"/>
      <c r="EDD51" s="120"/>
      <c r="EDE51" s="121"/>
      <c r="EDF51" s="120"/>
      <c r="EDG51" s="121"/>
      <c r="EDH51" s="120"/>
      <c r="EDI51" s="121"/>
      <c r="EDJ51" s="120"/>
      <c r="EDK51" s="121"/>
      <c r="EDL51" s="120"/>
      <c r="EDM51" s="121"/>
      <c r="EDN51" s="120"/>
      <c r="EDO51" s="121"/>
      <c r="EDP51" s="120"/>
      <c r="EDQ51" s="121"/>
      <c r="EDR51" s="120"/>
      <c r="EDS51" s="121"/>
      <c r="EDT51" s="120"/>
      <c r="EDU51" s="121"/>
      <c r="EDV51" s="120"/>
      <c r="EDW51" s="121"/>
      <c r="EDX51" s="120"/>
      <c r="EDY51" s="121"/>
      <c r="EDZ51" s="120"/>
      <c r="EEA51" s="121"/>
      <c r="EEB51" s="120"/>
      <c r="EEC51" s="121"/>
      <c r="EED51" s="120"/>
      <c r="EEE51" s="121"/>
      <c r="EEF51" s="120"/>
      <c r="EEG51" s="121"/>
      <c r="EEH51" s="120"/>
      <c r="EEI51" s="121"/>
      <c r="EEJ51" s="120"/>
      <c r="EEK51" s="121"/>
      <c r="EEL51" s="120"/>
      <c r="EEM51" s="121"/>
      <c r="EEN51" s="120"/>
      <c r="EEO51" s="121"/>
      <c r="EEP51" s="120"/>
      <c r="EEQ51" s="121"/>
      <c r="EER51" s="120"/>
      <c r="EES51" s="121"/>
      <c r="EET51" s="120"/>
      <c r="EEU51" s="121"/>
      <c r="EEV51" s="120"/>
      <c r="EEW51" s="121"/>
      <c r="EEX51" s="120"/>
      <c r="EEY51" s="121"/>
      <c r="EEZ51" s="120"/>
      <c r="EFA51" s="121"/>
      <c r="EFB51" s="120"/>
      <c r="EFC51" s="121"/>
      <c r="EFD51" s="120"/>
      <c r="EFE51" s="121"/>
      <c r="EFF51" s="120"/>
      <c r="EFG51" s="121"/>
      <c r="EFH51" s="120"/>
      <c r="EFI51" s="121"/>
      <c r="EFJ51" s="120"/>
      <c r="EFK51" s="121"/>
      <c r="EFL51" s="120"/>
      <c r="EFM51" s="121"/>
      <c r="EFN51" s="120"/>
      <c r="EFO51" s="121"/>
      <c r="EFP51" s="120"/>
      <c r="EFQ51" s="121"/>
      <c r="EFR51" s="120"/>
      <c r="EFS51" s="121"/>
      <c r="EFT51" s="120"/>
      <c r="EFU51" s="121"/>
      <c r="EFV51" s="120"/>
      <c r="EFW51" s="121"/>
      <c r="EFX51" s="120"/>
      <c r="EFY51" s="121"/>
      <c r="EFZ51" s="120"/>
      <c r="EGA51" s="121"/>
      <c r="EGB51" s="120"/>
      <c r="EGC51" s="121"/>
      <c r="EGD51" s="120"/>
      <c r="EGE51" s="121"/>
      <c r="EGF51" s="120"/>
      <c r="EGG51" s="121"/>
      <c r="EGH51" s="120"/>
      <c r="EGI51" s="121"/>
      <c r="EGJ51" s="120"/>
      <c r="EGK51" s="121"/>
      <c r="EGL51" s="120"/>
      <c r="EGM51" s="121"/>
      <c r="EGN51" s="120"/>
      <c r="EGO51" s="121"/>
      <c r="EGP51" s="120"/>
      <c r="EGQ51" s="121"/>
      <c r="EGR51" s="120"/>
      <c r="EGS51" s="121"/>
      <c r="EGT51" s="120"/>
      <c r="EGU51" s="121"/>
      <c r="EGV51" s="120"/>
      <c r="EGW51" s="121"/>
      <c r="EGX51" s="120"/>
      <c r="EGY51" s="121"/>
      <c r="EGZ51" s="120"/>
      <c r="EHA51" s="121"/>
      <c r="EHB51" s="120"/>
      <c r="EHC51" s="121"/>
      <c r="EHD51" s="120"/>
      <c r="EHE51" s="121"/>
      <c r="EHF51" s="120"/>
      <c r="EHG51" s="121"/>
      <c r="EHH51" s="120"/>
      <c r="EHI51" s="121"/>
      <c r="EHJ51" s="120"/>
      <c r="EHK51" s="121"/>
      <c r="EHL51" s="120"/>
      <c r="EHM51" s="121"/>
      <c r="EHN51" s="120"/>
      <c r="EHO51" s="121"/>
      <c r="EHP51" s="120"/>
      <c r="EHQ51" s="121"/>
      <c r="EHR51" s="120"/>
      <c r="EHS51" s="121"/>
      <c r="EHT51" s="120"/>
      <c r="EHU51" s="121"/>
      <c r="EHV51" s="120"/>
      <c r="EHW51" s="121"/>
      <c r="EHX51" s="120"/>
      <c r="EHY51" s="121"/>
      <c r="EHZ51" s="120"/>
      <c r="EIA51" s="121"/>
      <c r="EIB51" s="120"/>
      <c r="EIC51" s="121"/>
      <c r="EID51" s="120"/>
      <c r="EIE51" s="121"/>
      <c r="EIF51" s="120"/>
      <c r="EIG51" s="121"/>
      <c r="EIH51" s="120"/>
      <c r="EII51" s="121"/>
      <c r="EIJ51" s="120"/>
      <c r="EIK51" s="121"/>
      <c r="EIL51" s="120"/>
      <c r="EIM51" s="121"/>
      <c r="EIN51" s="120"/>
      <c r="EIO51" s="121"/>
      <c r="EIP51" s="120"/>
      <c r="EIQ51" s="121"/>
      <c r="EIR51" s="120"/>
      <c r="EIS51" s="121"/>
      <c r="EIT51" s="120"/>
      <c r="EIU51" s="121"/>
      <c r="EIV51" s="120"/>
      <c r="EIW51" s="121"/>
      <c r="EIX51" s="120"/>
      <c r="EIY51" s="121"/>
      <c r="EIZ51" s="120"/>
      <c r="EJA51" s="121"/>
      <c r="EJB51" s="120"/>
      <c r="EJC51" s="121"/>
      <c r="EJD51" s="120"/>
      <c r="EJE51" s="121"/>
      <c r="EJF51" s="120"/>
      <c r="EJG51" s="121"/>
      <c r="EJH51" s="120"/>
      <c r="EJI51" s="121"/>
      <c r="EJJ51" s="120"/>
      <c r="EJK51" s="121"/>
      <c r="EJL51" s="120"/>
      <c r="EJM51" s="121"/>
      <c r="EJN51" s="120"/>
      <c r="EJO51" s="121"/>
      <c r="EJP51" s="120"/>
      <c r="EJQ51" s="121"/>
      <c r="EJR51" s="120"/>
      <c r="EJS51" s="121"/>
      <c r="EJT51" s="120"/>
      <c r="EJU51" s="121"/>
      <c r="EJV51" s="120"/>
      <c r="EJW51" s="121"/>
      <c r="EJX51" s="120"/>
      <c r="EJY51" s="121"/>
      <c r="EJZ51" s="120"/>
      <c r="EKA51" s="121"/>
      <c r="EKB51" s="120"/>
      <c r="EKC51" s="121"/>
      <c r="EKD51" s="120"/>
      <c r="EKE51" s="121"/>
      <c r="EKF51" s="120"/>
      <c r="EKG51" s="121"/>
      <c r="EKH51" s="120"/>
      <c r="EKI51" s="121"/>
      <c r="EKJ51" s="120"/>
      <c r="EKK51" s="121"/>
      <c r="EKL51" s="120"/>
      <c r="EKM51" s="121"/>
      <c r="EKN51" s="120"/>
      <c r="EKO51" s="121"/>
      <c r="EKP51" s="120"/>
      <c r="EKQ51" s="121"/>
      <c r="EKR51" s="120"/>
      <c r="EKS51" s="121"/>
      <c r="EKT51" s="120"/>
      <c r="EKU51" s="121"/>
      <c r="EKV51" s="120"/>
      <c r="EKW51" s="121"/>
      <c r="EKX51" s="120"/>
      <c r="EKY51" s="121"/>
      <c r="EKZ51" s="120"/>
      <c r="ELA51" s="121"/>
      <c r="ELB51" s="120"/>
      <c r="ELC51" s="121"/>
      <c r="ELD51" s="120"/>
      <c r="ELE51" s="121"/>
      <c r="ELF51" s="120"/>
      <c r="ELG51" s="121"/>
      <c r="ELH51" s="120"/>
      <c r="ELI51" s="121"/>
      <c r="ELJ51" s="120"/>
      <c r="ELK51" s="121"/>
      <c r="ELL51" s="120"/>
      <c r="ELM51" s="121"/>
      <c r="ELN51" s="120"/>
      <c r="ELO51" s="121"/>
      <c r="ELP51" s="120"/>
      <c r="ELQ51" s="121"/>
      <c r="ELR51" s="120"/>
      <c r="ELS51" s="121"/>
      <c r="ELT51" s="120"/>
      <c r="ELU51" s="121"/>
      <c r="ELV51" s="120"/>
      <c r="ELW51" s="121"/>
      <c r="ELX51" s="120"/>
      <c r="ELY51" s="121"/>
      <c r="ELZ51" s="120"/>
      <c r="EMA51" s="121"/>
      <c r="EMB51" s="120"/>
      <c r="EMC51" s="121"/>
      <c r="EMD51" s="120"/>
      <c r="EME51" s="121"/>
      <c r="EMF51" s="120"/>
      <c r="EMG51" s="121"/>
      <c r="EMH51" s="120"/>
      <c r="EMI51" s="121"/>
      <c r="EMJ51" s="120"/>
      <c r="EMK51" s="121"/>
      <c r="EML51" s="120"/>
      <c r="EMM51" s="121"/>
      <c r="EMN51" s="120"/>
      <c r="EMO51" s="121"/>
      <c r="EMP51" s="120"/>
      <c r="EMQ51" s="121"/>
      <c r="EMR51" s="120"/>
      <c r="EMS51" s="121"/>
      <c r="EMT51" s="120"/>
      <c r="EMU51" s="121"/>
      <c r="EMV51" s="120"/>
      <c r="EMW51" s="121"/>
      <c r="EMX51" s="120"/>
      <c r="EMY51" s="121"/>
      <c r="EMZ51" s="120"/>
      <c r="ENA51" s="121"/>
      <c r="ENB51" s="120"/>
      <c r="ENC51" s="121"/>
      <c r="END51" s="120"/>
      <c r="ENE51" s="121"/>
      <c r="ENF51" s="120"/>
      <c r="ENG51" s="121"/>
      <c r="ENH51" s="120"/>
      <c r="ENI51" s="121"/>
      <c r="ENJ51" s="120"/>
      <c r="ENK51" s="121"/>
      <c r="ENL51" s="120"/>
      <c r="ENM51" s="121"/>
      <c r="ENN51" s="120"/>
      <c r="ENO51" s="121"/>
      <c r="ENP51" s="120"/>
      <c r="ENQ51" s="121"/>
      <c r="ENR51" s="120"/>
      <c r="ENS51" s="121"/>
      <c r="ENT51" s="120"/>
      <c r="ENU51" s="121"/>
      <c r="ENV51" s="120"/>
      <c r="ENW51" s="121"/>
      <c r="ENX51" s="120"/>
      <c r="ENY51" s="121"/>
      <c r="ENZ51" s="120"/>
      <c r="EOA51" s="121"/>
      <c r="EOB51" s="120"/>
      <c r="EOC51" s="121"/>
      <c r="EOD51" s="120"/>
      <c r="EOE51" s="121"/>
      <c r="EOF51" s="120"/>
      <c r="EOG51" s="121"/>
      <c r="EOH51" s="120"/>
      <c r="EOI51" s="121"/>
      <c r="EOJ51" s="120"/>
      <c r="EOK51" s="121"/>
      <c r="EOL51" s="120"/>
      <c r="EOM51" s="121"/>
      <c r="EON51" s="120"/>
      <c r="EOO51" s="121"/>
      <c r="EOP51" s="120"/>
      <c r="EOQ51" s="121"/>
      <c r="EOR51" s="120"/>
      <c r="EOS51" s="121"/>
      <c r="EOT51" s="120"/>
      <c r="EOU51" s="121"/>
      <c r="EOV51" s="120"/>
      <c r="EOW51" s="121"/>
      <c r="EOX51" s="120"/>
      <c r="EOY51" s="121"/>
      <c r="EOZ51" s="120"/>
      <c r="EPA51" s="121"/>
      <c r="EPB51" s="120"/>
      <c r="EPC51" s="121"/>
      <c r="EPD51" s="120"/>
      <c r="EPE51" s="121"/>
      <c r="EPF51" s="120"/>
      <c r="EPG51" s="121"/>
      <c r="EPH51" s="120"/>
      <c r="EPI51" s="121"/>
      <c r="EPJ51" s="120"/>
      <c r="EPK51" s="121"/>
      <c r="EPL51" s="120"/>
      <c r="EPM51" s="121"/>
      <c r="EPN51" s="120"/>
      <c r="EPO51" s="121"/>
      <c r="EPP51" s="120"/>
      <c r="EPQ51" s="121"/>
      <c r="EPR51" s="120"/>
      <c r="EPS51" s="121"/>
      <c r="EPT51" s="120"/>
      <c r="EPU51" s="121"/>
      <c r="EPV51" s="120"/>
      <c r="EPW51" s="121"/>
      <c r="EPX51" s="120"/>
      <c r="EPY51" s="121"/>
      <c r="EPZ51" s="120"/>
      <c r="EQA51" s="121"/>
      <c r="EQB51" s="120"/>
      <c r="EQC51" s="121"/>
      <c r="EQD51" s="120"/>
      <c r="EQE51" s="121"/>
      <c r="EQF51" s="120"/>
      <c r="EQG51" s="121"/>
      <c r="EQH51" s="120"/>
      <c r="EQI51" s="121"/>
      <c r="EQJ51" s="120"/>
      <c r="EQK51" s="121"/>
      <c r="EQL51" s="120"/>
      <c r="EQM51" s="121"/>
      <c r="EQN51" s="120"/>
      <c r="EQO51" s="121"/>
      <c r="EQP51" s="120"/>
      <c r="EQQ51" s="121"/>
      <c r="EQR51" s="120"/>
      <c r="EQS51" s="121"/>
      <c r="EQT51" s="120"/>
      <c r="EQU51" s="121"/>
      <c r="EQV51" s="120"/>
      <c r="EQW51" s="121"/>
      <c r="EQX51" s="120"/>
      <c r="EQY51" s="121"/>
      <c r="EQZ51" s="120"/>
      <c r="ERA51" s="121"/>
      <c r="ERB51" s="120"/>
      <c r="ERC51" s="121"/>
      <c r="ERD51" s="120"/>
      <c r="ERE51" s="121"/>
      <c r="ERF51" s="120"/>
      <c r="ERG51" s="121"/>
      <c r="ERH51" s="120"/>
      <c r="ERI51" s="121"/>
      <c r="ERJ51" s="120"/>
      <c r="ERK51" s="121"/>
      <c r="ERL51" s="120"/>
      <c r="ERM51" s="121"/>
      <c r="ERN51" s="120"/>
      <c r="ERO51" s="121"/>
      <c r="ERP51" s="120"/>
      <c r="ERQ51" s="121"/>
      <c r="ERR51" s="120"/>
      <c r="ERS51" s="121"/>
      <c r="ERT51" s="120"/>
      <c r="ERU51" s="121"/>
      <c r="ERV51" s="120"/>
      <c r="ERW51" s="121"/>
      <c r="ERX51" s="120"/>
      <c r="ERY51" s="121"/>
      <c r="ERZ51" s="120"/>
      <c r="ESA51" s="121"/>
      <c r="ESB51" s="120"/>
      <c r="ESC51" s="121"/>
      <c r="ESD51" s="120"/>
      <c r="ESE51" s="121"/>
      <c r="ESF51" s="120"/>
      <c r="ESG51" s="121"/>
      <c r="ESH51" s="120"/>
      <c r="ESI51" s="121"/>
      <c r="ESJ51" s="120"/>
      <c r="ESK51" s="121"/>
      <c r="ESL51" s="120"/>
      <c r="ESM51" s="121"/>
      <c r="ESN51" s="120"/>
      <c r="ESO51" s="121"/>
      <c r="ESP51" s="120"/>
      <c r="ESQ51" s="121"/>
      <c r="ESR51" s="120"/>
      <c r="ESS51" s="121"/>
      <c r="EST51" s="120"/>
      <c r="ESU51" s="121"/>
      <c r="ESV51" s="120"/>
      <c r="ESW51" s="121"/>
      <c r="ESX51" s="120"/>
      <c r="ESY51" s="121"/>
      <c r="ESZ51" s="120"/>
      <c r="ETA51" s="121"/>
      <c r="ETB51" s="120"/>
      <c r="ETC51" s="121"/>
      <c r="ETD51" s="120"/>
      <c r="ETE51" s="121"/>
      <c r="ETF51" s="120"/>
      <c r="ETG51" s="121"/>
      <c r="ETH51" s="120"/>
      <c r="ETI51" s="121"/>
      <c r="ETJ51" s="120"/>
      <c r="ETK51" s="121"/>
      <c r="ETL51" s="120"/>
      <c r="ETM51" s="121"/>
      <c r="ETN51" s="120"/>
      <c r="ETO51" s="121"/>
      <c r="ETP51" s="120"/>
      <c r="ETQ51" s="121"/>
      <c r="ETR51" s="120"/>
      <c r="ETS51" s="121"/>
      <c r="ETT51" s="120"/>
      <c r="ETU51" s="121"/>
      <c r="ETV51" s="120"/>
      <c r="ETW51" s="121"/>
      <c r="ETX51" s="120"/>
      <c r="ETY51" s="121"/>
      <c r="ETZ51" s="120"/>
      <c r="EUA51" s="121"/>
      <c r="EUB51" s="120"/>
      <c r="EUC51" s="121"/>
      <c r="EUD51" s="120"/>
      <c r="EUE51" s="121"/>
      <c r="EUF51" s="120"/>
      <c r="EUG51" s="121"/>
      <c r="EUH51" s="120"/>
      <c r="EUI51" s="121"/>
      <c r="EUJ51" s="120"/>
      <c r="EUK51" s="121"/>
      <c r="EUL51" s="120"/>
      <c r="EUM51" s="121"/>
      <c r="EUN51" s="120"/>
      <c r="EUO51" s="121"/>
      <c r="EUP51" s="120"/>
      <c r="EUQ51" s="121"/>
      <c r="EUR51" s="120"/>
      <c r="EUS51" s="121"/>
      <c r="EUT51" s="120"/>
      <c r="EUU51" s="121"/>
      <c r="EUV51" s="120"/>
      <c r="EUW51" s="121"/>
      <c r="EUX51" s="120"/>
      <c r="EUY51" s="121"/>
      <c r="EUZ51" s="120"/>
      <c r="EVA51" s="121"/>
      <c r="EVB51" s="120"/>
      <c r="EVC51" s="121"/>
      <c r="EVD51" s="120"/>
      <c r="EVE51" s="121"/>
      <c r="EVF51" s="120"/>
      <c r="EVG51" s="121"/>
      <c r="EVH51" s="120"/>
      <c r="EVI51" s="121"/>
      <c r="EVJ51" s="120"/>
      <c r="EVK51" s="121"/>
      <c r="EVL51" s="120"/>
      <c r="EVM51" s="121"/>
      <c r="EVN51" s="120"/>
      <c r="EVO51" s="121"/>
      <c r="EVP51" s="120"/>
      <c r="EVQ51" s="121"/>
      <c r="EVR51" s="120"/>
      <c r="EVS51" s="121"/>
      <c r="EVT51" s="120"/>
      <c r="EVU51" s="121"/>
      <c r="EVV51" s="120"/>
      <c r="EVW51" s="121"/>
      <c r="EVX51" s="120"/>
      <c r="EVY51" s="121"/>
      <c r="EVZ51" s="120"/>
      <c r="EWA51" s="121"/>
      <c r="EWB51" s="120"/>
      <c r="EWC51" s="121"/>
      <c r="EWD51" s="120"/>
      <c r="EWE51" s="121"/>
      <c r="EWF51" s="120"/>
      <c r="EWG51" s="121"/>
      <c r="EWH51" s="120"/>
      <c r="EWI51" s="121"/>
      <c r="EWJ51" s="120"/>
      <c r="EWK51" s="121"/>
      <c r="EWL51" s="120"/>
      <c r="EWM51" s="121"/>
      <c r="EWN51" s="120"/>
      <c r="EWO51" s="121"/>
      <c r="EWP51" s="120"/>
      <c r="EWQ51" s="121"/>
      <c r="EWR51" s="120"/>
      <c r="EWS51" s="121"/>
      <c r="EWT51" s="120"/>
      <c r="EWU51" s="121"/>
      <c r="EWV51" s="120"/>
      <c r="EWW51" s="121"/>
      <c r="EWX51" s="120"/>
      <c r="EWY51" s="121"/>
      <c r="EWZ51" s="120"/>
      <c r="EXA51" s="121"/>
      <c r="EXB51" s="120"/>
      <c r="EXC51" s="121"/>
      <c r="EXD51" s="120"/>
      <c r="EXE51" s="121"/>
      <c r="EXF51" s="120"/>
      <c r="EXG51" s="121"/>
      <c r="EXH51" s="120"/>
      <c r="EXI51" s="121"/>
      <c r="EXJ51" s="120"/>
      <c r="EXK51" s="121"/>
      <c r="EXL51" s="120"/>
      <c r="EXM51" s="121"/>
      <c r="EXN51" s="120"/>
      <c r="EXO51" s="121"/>
      <c r="EXP51" s="120"/>
      <c r="EXQ51" s="121"/>
      <c r="EXR51" s="120"/>
      <c r="EXS51" s="121"/>
      <c r="EXT51" s="120"/>
      <c r="EXU51" s="121"/>
      <c r="EXV51" s="120"/>
      <c r="EXW51" s="121"/>
      <c r="EXX51" s="120"/>
      <c r="EXY51" s="121"/>
      <c r="EXZ51" s="120"/>
      <c r="EYA51" s="121"/>
      <c r="EYB51" s="120"/>
      <c r="EYC51" s="121"/>
      <c r="EYD51" s="120"/>
      <c r="EYE51" s="121"/>
      <c r="EYF51" s="120"/>
      <c r="EYG51" s="121"/>
      <c r="EYH51" s="120"/>
      <c r="EYI51" s="121"/>
      <c r="EYJ51" s="120"/>
      <c r="EYK51" s="121"/>
      <c r="EYL51" s="120"/>
      <c r="EYM51" s="121"/>
      <c r="EYN51" s="120"/>
      <c r="EYO51" s="121"/>
      <c r="EYP51" s="120"/>
      <c r="EYQ51" s="121"/>
      <c r="EYR51" s="120"/>
      <c r="EYS51" s="121"/>
      <c r="EYT51" s="120"/>
      <c r="EYU51" s="121"/>
      <c r="EYV51" s="120"/>
      <c r="EYW51" s="121"/>
      <c r="EYX51" s="120"/>
      <c r="EYY51" s="121"/>
      <c r="EYZ51" s="120"/>
      <c r="EZA51" s="121"/>
      <c r="EZB51" s="120"/>
      <c r="EZC51" s="121"/>
      <c r="EZD51" s="120"/>
      <c r="EZE51" s="121"/>
      <c r="EZF51" s="120"/>
      <c r="EZG51" s="121"/>
      <c r="EZH51" s="120"/>
      <c r="EZI51" s="121"/>
      <c r="EZJ51" s="120"/>
      <c r="EZK51" s="121"/>
      <c r="EZL51" s="120"/>
      <c r="EZM51" s="121"/>
      <c r="EZN51" s="120"/>
      <c r="EZO51" s="121"/>
      <c r="EZP51" s="120"/>
      <c r="EZQ51" s="121"/>
      <c r="EZR51" s="120"/>
      <c r="EZS51" s="121"/>
      <c r="EZT51" s="120"/>
      <c r="EZU51" s="121"/>
      <c r="EZV51" s="120"/>
      <c r="EZW51" s="121"/>
      <c r="EZX51" s="120"/>
      <c r="EZY51" s="121"/>
      <c r="EZZ51" s="120"/>
      <c r="FAA51" s="121"/>
      <c r="FAB51" s="120"/>
      <c r="FAC51" s="121"/>
      <c r="FAD51" s="120"/>
      <c r="FAE51" s="121"/>
      <c r="FAF51" s="120"/>
      <c r="FAG51" s="121"/>
      <c r="FAH51" s="120"/>
      <c r="FAI51" s="121"/>
      <c r="FAJ51" s="120"/>
      <c r="FAK51" s="121"/>
      <c r="FAL51" s="120"/>
      <c r="FAM51" s="121"/>
      <c r="FAN51" s="120"/>
      <c r="FAO51" s="121"/>
      <c r="FAP51" s="120"/>
      <c r="FAQ51" s="121"/>
      <c r="FAR51" s="120"/>
      <c r="FAS51" s="121"/>
      <c r="FAT51" s="120"/>
      <c r="FAU51" s="121"/>
      <c r="FAV51" s="120"/>
      <c r="FAW51" s="121"/>
      <c r="FAX51" s="120"/>
      <c r="FAY51" s="121"/>
      <c r="FAZ51" s="120"/>
      <c r="FBA51" s="121"/>
      <c r="FBB51" s="120"/>
      <c r="FBC51" s="121"/>
      <c r="FBD51" s="120"/>
      <c r="FBE51" s="121"/>
      <c r="FBF51" s="120"/>
      <c r="FBG51" s="121"/>
      <c r="FBH51" s="120"/>
      <c r="FBI51" s="121"/>
      <c r="FBJ51" s="120"/>
      <c r="FBK51" s="121"/>
      <c r="FBL51" s="120"/>
      <c r="FBM51" s="121"/>
      <c r="FBN51" s="120"/>
      <c r="FBO51" s="121"/>
      <c r="FBP51" s="120"/>
      <c r="FBQ51" s="121"/>
      <c r="FBR51" s="120"/>
      <c r="FBS51" s="121"/>
      <c r="FBT51" s="120"/>
      <c r="FBU51" s="121"/>
      <c r="FBV51" s="120"/>
      <c r="FBW51" s="121"/>
      <c r="FBX51" s="120"/>
      <c r="FBY51" s="121"/>
      <c r="FBZ51" s="120"/>
      <c r="FCA51" s="121"/>
      <c r="FCB51" s="120"/>
      <c r="FCC51" s="121"/>
      <c r="FCD51" s="120"/>
      <c r="FCE51" s="121"/>
      <c r="FCF51" s="120"/>
      <c r="FCG51" s="121"/>
      <c r="FCH51" s="120"/>
      <c r="FCI51" s="121"/>
      <c r="FCJ51" s="120"/>
      <c r="FCK51" s="121"/>
      <c r="FCL51" s="120"/>
      <c r="FCM51" s="121"/>
      <c r="FCN51" s="120"/>
      <c r="FCO51" s="121"/>
      <c r="FCP51" s="120"/>
      <c r="FCQ51" s="121"/>
      <c r="FCR51" s="120"/>
      <c r="FCS51" s="121"/>
      <c r="FCT51" s="120"/>
      <c r="FCU51" s="121"/>
      <c r="FCV51" s="120"/>
      <c r="FCW51" s="121"/>
      <c r="FCX51" s="120"/>
      <c r="FCY51" s="121"/>
      <c r="FCZ51" s="120"/>
      <c r="FDA51" s="121"/>
      <c r="FDB51" s="120"/>
      <c r="FDC51" s="121"/>
      <c r="FDD51" s="120"/>
      <c r="FDE51" s="121"/>
      <c r="FDF51" s="120"/>
      <c r="FDG51" s="121"/>
      <c r="FDH51" s="120"/>
      <c r="FDI51" s="121"/>
      <c r="FDJ51" s="120"/>
      <c r="FDK51" s="121"/>
      <c r="FDL51" s="120"/>
      <c r="FDM51" s="121"/>
      <c r="FDN51" s="120"/>
      <c r="FDO51" s="121"/>
      <c r="FDP51" s="120"/>
      <c r="FDQ51" s="121"/>
      <c r="FDR51" s="120"/>
      <c r="FDS51" s="121"/>
      <c r="FDT51" s="120"/>
      <c r="FDU51" s="121"/>
      <c r="FDV51" s="120"/>
      <c r="FDW51" s="121"/>
      <c r="FDX51" s="120"/>
      <c r="FDY51" s="121"/>
      <c r="FDZ51" s="120"/>
      <c r="FEA51" s="121"/>
      <c r="FEB51" s="120"/>
      <c r="FEC51" s="121"/>
      <c r="FED51" s="120"/>
      <c r="FEE51" s="121"/>
      <c r="FEF51" s="120"/>
      <c r="FEG51" s="121"/>
      <c r="FEH51" s="120"/>
      <c r="FEI51" s="121"/>
      <c r="FEJ51" s="120"/>
      <c r="FEK51" s="121"/>
      <c r="FEL51" s="120"/>
      <c r="FEM51" s="121"/>
      <c r="FEN51" s="120"/>
      <c r="FEO51" s="121"/>
      <c r="FEP51" s="120"/>
      <c r="FEQ51" s="121"/>
      <c r="FER51" s="120"/>
      <c r="FES51" s="121"/>
      <c r="FET51" s="120"/>
      <c r="FEU51" s="121"/>
      <c r="FEV51" s="120"/>
      <c r="FEW51" s="121"/>
      <c r="FEX51" s="120"/>
      <c r="FEY51" s="121"/>
      <c r="FEZ51" s="120"/>
      <c r="FFA51" s="121"/>
      <c r="FFB51" s="120"/>
      <c r="FFC51" s="121"/>
      <c r="FFD51" s="120"/>
      <c r="FFE51" s="121"/>
      <c r="FFF51" s="120"/>
      <c r="FFG51" s="121"/>
      <c r="FFH51" s="120"/>
      <c r="FFI51" s="121"/>
      <c r="FFJ51" s="120"/>
      <c r="FFK51" s="121"/>
      <c r="FFL51" s="120"/>
      <c r="FFM51" s="121"/>
      <c r="FFN51" s="120"/>
      <c r="FFO51" s="121"/>
      <c r="FFP51" s="120"/>
      <c r="FFQ51" s="121"/>
      <c r="FFR51" s="120"/>
      <c r="FFS51" s="121"/>
      <c r="FFT51" s="120"/>
      <c r="FFU51" s="121"/>
      <c r="FFV51" s="120"/>
      <c r="FFW51" s="121"/>
      <c r="FFX51" s="120"/>
      <c r="FFY51" s="121"/>
      <c r="FFZ51" s="120"/>
      <c r="FGA51" s="121"/>
      <c r="FGB51" s="120"/>
      <c r="FGC51" s="121"/>
      <c r="FGD51" s="120"/>
      <c r="FGE51" s="121"/>
      <c r="FGF51" s="120"/>
      <c r="FGG51" s="121"/>
      <c r="FGH51" s="120"/>
      <c r="FGI51" s="121"/>
      <c r="FGJ51" s="120"/>
      <c r="FGK51" s="121"/>
      <c r="FGL51" s="120"/>
      <c r="FGM51" s="121"/>
      <c r="FGN51" s="120"/>
      <c r="FGO51" s="121"/>
      <c r="FGP51" s="120"/>
      <c r="FGQ51" s="121"/>
      <c r="FGR51" s="120"/>
      <c r="FGS51" s="121"/>
      <c r="FGT51" s="120"/>
      <c r="FGU51" s="121"/>
      <c r="FGV51" s="120"/>
      <c r="FGW51" s="121"/>
      <c r="FGX51" s="120"/>
      <c r="FGY51" s="121"/>
      <c r="FGZ51" s="120"/>
      <c r="FHA51" s="121"/>
      <c r="FHB51" s="120"/>
      <c r="FHC51" s="121"/>
      <c r="FHD51" s="120"/>
      <c r="FHE51" s="121"/>
      <c r="FHF51" s="120"/>
      <c r="FHG51" s="121"/>
      <c r="FHH51" s="120"/>
      <c r="FHI51" s="121"/>
      <c r="FHJ51" s="120"/>
      <c r="FHK51" s="121"/>
      <c r="FHL51" s="120"/>
      <c r="FHM51" s="121"/>
      <c r="FHN51" s="120"/>
      <c r="FHO51" s="121"/>
      <c r="FHP51" s="120"/>
      <c r="FHQ51" s="121"/>
      <c r="FHR51" s="120"/>
      <c r="FHS51" s="121"/>
      <c r="FHT51" s="120"/>
      <c r="FHU51" s="121"/>
      <c r="FHV51" s="120"/>
      <c r="FHW51" s="121"/>
      <c r="FHX51" s="120"/>
      <c r="FHY51" s="121"/>
      <c r="FHZ51" s="120"/>
      <c r="FIA51" s="121"/>
      <c r="FIB51" s="120"/>
      <c r="FIC51" s="121"/>
      <c r="FID51" s="120"/>
      <c r="FIE51" s="121"/>
      <c r="FIF51" s="120"/>
      <c r="FIG51" s="121"/>
      <c r="FIH51" s="120"/>
      <c r="FII51" s="121"/>
      <c r="FIJ51" s="120"/>
      <c r="FIK51" s="121"/>
      <c r="FIL51" s="120"/>
      <c r="FIM51" s="121"/>
      <c r="FIN51" s="120"/>
      <c r="FIO51" s="121"/>
      <c r="FIP51" s="120"/>
      <c r="FIQ51" s="121"/>
      <c r="FIR51" s="120"/>
      <c r="FIS51" s="121"/>
      <c r="FIT51" s="120"/>
      <c r="FIU51" s="121"/>
      <c r="FIV51" s="120"/>
      <c r="FIW51" s="121"/>
      <c r="FIX51" s="120"/>
      <c r="FIY51" s="121"/>
      <c r="FIZ51" s="120"/>
      <c r="FJA51" s="121"/>
      <c r="FJB51" s="120"/>
      <c r="FJC51" s="121"/>
      <c r="FJD51" s="120"/>
      <c r="FJE51" s="121"/>
      <c r="FJF51" s="120"/>
      <c r="FJG51" s="121"/>
      <c r="FJH51" s="120"/>
      <c r="FJI51" s="121"/>
      <c r="FJJ51" s="120"/>
      <c r="FJK51" s="121"/>
      <c r="FJL51" s="120"/>
      <c r="FJM51" s="121"/>
      <c r="FJN51" s="120"/>
      <c r="FJO51" s="121"/>
      <c r="FJP51" s="120"/>
      <c r="FJQ51" s="121"/>
      <c r="FJR51" s="120"/>
      <c r="FJS51" s="121"/>
      <c r="FJT51" s="120"/>
      <c r="FJU51" s="121"/>
      <c r="FJV51" s="120"/>
      <c r="FJW51" s="121"/>
      <c r="FJX51" s="120"/>
      <c r="FJY51" s="121"/>
      <c r="FJZ51" s="120"/>
      <c r="FKA51" s="121"/>
      <c r="FKB51" s="120"/>
      <c r="FKC51" s="121"/>
      <c r="FKD51" s="120"/>
      <c r="FKE51" s="121"/>
      <c r="FKF51" s="120"/>
      <c r="FKG51" s="121"/>
      <c r="FKH51" s="120"/>
      <c r="FKI51" s="121"/>
      <c r="FKJ51" s="120"/>
      <c r="FKK51" s="121"/>
      <c r="FKL51" s="120"/>
      <c r="FKM51" s="121"/>
      <c r="FKN51" s="120"/>
      <c r="FKO51" s="121"/>
      <c r="FKP51" s="120"/>
      <c r="FKQ51" s="121"/>
      <c r="FKR51" s="120"/>
      <c r="FKS51" s="121"/>
      <c r="FKT51" s="120"/>
      <c r="FKU51" s="121"/>
      <c r="FKV51" s="120"/>
      <c r="FKW51" s="121"/>
      <c r="FKX51" s="120"/>
      <c r="FKY51" s="121"/>
      <c r="FKZ51" s="120"/>
      <c r="FLA51" s="121"/>
      <c r="FLB51" s="120"/>
      <c r="FLC51" s="121"/>
      <c r="FLD51" s="120"/>
      <c r="FLE51" s="121"/>
      <c r="FLF51" s="120"/>
      <c r="FLG51" s="121"/>
      <c r="FLH51" s="120"/>
      <c r="FLI51" s="121"/>
      <c r="FLJ51" s="120"/>
      <c r="FLK51" s="121"/>
      <c r="FLL51" s="120"/>
      <c r="FLM51" s="121"/>
      <c r="FLN51" s="120"/>
      <c r="FLO51" s="121"/>
      <c r="FLP51" s="120"/>
      <c r="FLQ51" s="121"/>
      <c r="FLR51" s="120"/>
      <c r="FLS51" s="121"/>
      <c r="FLT51" s="120"/>
      <c r="FLU51" s="121"/>
      <c r="FLV51" s="120"/>
      <c r="FLW51" s="121"/>
      <c r="FLX51" s="120"/>
      <c r="FLY51" s="121"/>
      <c r="FLZ51" s="120"/>
      <c r="FMA51" s="121"/>
      <c r="FMB51" s="120"/>
      <c r="FMC51" s="121"/>
      <c r="FMD51" s="120"/>
      <c r="FME51" s="121"/>
      <c r="FMF51" s="120"/>
      <c r="FMG51" s="121"/>
      <c r="FMH51" s="120"/>
      <c r="FMI51" s="121"/>
      <c r="FMJ51" s="120"/>
      <c r="FMK51" s="121"/>
      <c r="FML51" s="120"/>
      <c r="FMM51" s="121"/>
      <c r="FMN51" s="120"/>
      <c r="FMO51" s="121"/>
      <c r="FMP51" s="120"/>
      <c r="FMQ51" s="121"/>
      <c r="FMR51" s="120"/>
      <c r="FMS51" s="121"/>
      <c r="FMT51" s="120"/>
      <c r="FMU51" s="121"/>
      <c r="FMV51" s="120"/>
      <c r="FMW51" s="121"/>
      <c r="FMX51" s="120"/>
      <c r="FMY51" s="121"/>
      <c r="FMZ51" s="120"/>
      <c r="FNA51" s="121"/>
      <c r="FNB51" s="120"/>
      <c r="FNC51" s="121"/>
      <c r="FND51" s="120"/>
      <c r="FNE51" s="121"/>
      <c r="FNF51" s="120"/>
      <c r="FNG51" s="121"/>
      <c r="FNH51" s="120"/>
      <c r="FNI51" s="121"/>
      <c r="FNJ51" s="120"/>
      <c r="FNK51" s="121"/>
      <c r="FNL51" s="120"/>
      <c r="FNM51" s="121"/>
      <c r="FNN51" s="120"/>
      <c r="FNO51" s="121"/>
      <c r="FNP51" s="120"/>
      <c r="FNQ51" s="121"/>
      <c r="FNR51" s="120"/>
      <c r="FNS51" s="121"/>
      <c r="FNT51" s="120"/>
      <c r="FNU51" s="121"/>
      <c r="FNV51" s="120"/>
      <c r="FNW51" s="121"/>
      <c r="FNX51" s="120"/>
      <c r="FNY51" s="121"/>
      <c r="FNZ51" s="120"/>
      <c r="FOA51" s="121"/>
      <c r="FOB51" s="120"/>
      <c r="FOC51" s="121"/>
      <c r="FOD51" s="120"/>
      <c r="FOE51" s="121"/>
      <c r="FOF51" s="120"/>
      <c r="FOG51" s="121"/>
      <c r="FOH51" s="120"/>
      <c r="FOI51" s="121"/>
      <c r="FOJ51" s="120"/>
      <c r="FOK51" s="121"/>
      <c r="FOL51" s="120"/>
      <c r="FOM51" s="121"/>
      <c r="FON51" s="120"/>
      <c r="FOO51" s="121"/>
      <c r="FOP51" s="120"/>
      <c r="FOQ51" s="121"/>
      <c r="FOR51" s="120"/>
      <c r="FOS51" s="121"/>
      <c r="FOT51" s="120"/>
      <c r="FOU51" s="121"/>
      <c r="FOV51" s="120"/>
      <c r="FOW51" s="121"/>
      <c r="FOX51" s="120"/>
      <c r="FOY51" s="121"/>
      <c r="FOZ51" s="120"/>
      <c r="FPA51" s="121"/>
      <c r="FPB51" s="120"/>
      <c r="FPC51" s="121"/>
      <c r="FPD51" s="120"/>
      <c r="FPE51" s="121"/>
      <c r="FPF51" s="120"/>
      <c r="FPG51" s="121"/>
      <c r="FPH51" s="120"/>
      <c r="FPI51" s="121"/>
      <c r="FPJ51" s="120"/>
      <c r="FPK51" s="121"/>
      <c r="FPL51" s="120"/>
      <c r="FPM51" s="121"/>
      <c r="FPN51" s="120"/>
      <c r="FPO51" s="121"/>
      <c r="FPP51" s="120"/>
      <c r="FPQ51" s="121"/>
      <c r="FPR51" s="120"/>
      <c r="FPS51" s="121"/>
      <c r="FPT51" s="120"/>
      <c r="FPU51" s="121"/>
      <c r="FPV51" s="120"/>
      <c r="FPW51" s="121"/>
      <c r="FPX51" s="120"/>
      <c r="FPY51" s="121"/>
      <c r="FPZ51" s="120"/>
      <c r="FQA51" s="121"/>
      <c r="FQB51" s="120"/>
      <c r="FQC51" s="121"/>
      <c r="FQD51" s="120"/>
      <c r="FQE51" s="121"/>
      <c r="FQF51" s="120"/>
      <c r="FQG51" s="121"/>
      <c r="FQH51" s="120"/>
      <c r="FQI51" s="121"/>
      <c r="FQJ51" s="120"/>
      <c r="FQK51" s="121"/>
      <c r="FQL51" s="120"/>
      <c r="FQM51" s="121"/>
      <c r="FQN51" s="120"/>
      <c r="FQO51" s="121"/>
      <c r="FQP51" s="120"/>
      <c r="FQQ51" s="121"/>
      <c r="FQR51" s="120"/>
      <c r="FQS51" s="121"/>
      <c r="FQT51" s="120"/>
      <c r="FQU51" s="121"/>
      <c r="FQV51" s="120"/>
      <c r="FQW51" s="121"/>
      <c r="FQX51" s="120"/>
      <c r="FQY51" s="121"/>
      <c r="FQZ51" s="120"/>
      <c r="FRA51" s="121"/>
      <c r="FRB51" s="120"/>
      <c r="FRC51" s="121"/>
      <c r="FRD51" s="120"/>
      <c r="FRE51" s="121"/>
      <c r="FRF51" s="120"/>
      <c r="FRG51" s="121"/>
      <c r="FRH51" s="120"/>
      <c r="FRI51" s="121"/>
      <c r="FRJ51" s="120"/>
      <c r="FRK51" s="121"/>
      <c r="FRL51" s="120"/>
      <c r="FRM51" s="121"/>
      <c r="FRN51" s="120"/>
      <c r="FRO51" s="121"/>
      <c r="FRP51" s="120"/>
      <c r="FRQ51" s="121"/>
      <c r="FRR51" s="120"/>
      <c r="FRS51" s="121"/>
      <c r="FRT51" s="120"/>
      <c r="FRU51" s="121"/>
      <c r="FRV51" s="120"/>
      <c r="FRW51" s="121"/>
      <c r="FRX51" s="120"/>
      <c r="FRY51" s="121"/>
      <c r="FRZ51" s="120"/>
      <c r="FSA51" s="121"/>
      <c r="FSB51" s="120"/>
      <c r="FSC51" s="121"/>
      <c r="FSD51" s="120"/>
      <c r="FSE51" s="121"/>
      <c r="FSF51" s="120"/>
      <c r="FSG51" s="121"/>
      <c r="FSH51" s="120"/>
      <c r="FSI51" s="121"/>
      <c r="FSJ51" s="120"/>
      <c r="FSK51" s="121"/>
      <c r="FSL51" s="120"/>
      <c r="FSM51" s="121"/>
      <c r="FSN51" s="120"/>
      <c r="FSO51" s="121"/>
      <c r="FSP51" s="120"/>
      <c r="FSQ51" s="121"/>
      <c r="FSR51" s="120"/>
      <c r="FSS51" s="121"/>
      <c r="FST51" s="120"/>
      <c r="FSU51" s="121"/>
      <c r="FSV51" s="120"/>
      <c r="FSW51" s="121"/>
      <c r="FSX51" s="120"/>
      <c r="FSY51" s="121"/>
      <c r="FSZ51" s="120"/>
      <c r="FTA51" s="121"/>
      <c r="FTB51" s="120"/>
      <c r="FTC51" s="121"/>
      <c r="FTD51" s="120"/>
      <c r="FTE51" s="121"/>
      <c r="FTF51" s="120"/>
      <c r="FTG51" s="121"/>
      <c r="FTH51" s="120"/>
      <c r="FTI51" s="121"/>
      <c r="FTJ51" s="120"/>
      <c r="FTK51" s="121"/>
      <c r="FTL51" s="120"/>
      <c r="FTM51" s="121"/>
      <c r="FTN51" s="120"/>
      <c r="FTO51" s="121"/>
      <c r="FTP51" s="120"/>
      <c r="FTQ51" s="121"/>
      <c r="FTR51" s="120"/>
      <c r="FTS51" s="121"/>
      <c r="FTT51" s="120"/>
      <c r="FTU51" s="121"/>
      <c r="FTV51" s="120"/>
      <c r="FTW51" s="121"/>
      <c r="FTX51" s="120"/>
      <c r="FTY51" s="121"/>
      <c r="FTZ51" s="120"/>
      <c r="FUA51" s="121"/>
      <c r="FUB51" s="120"/>
      <c r="FUC51" s="121"/>
      <c r="FUD51" s="120"/>
      <c r="FUE51" s="121"/>
      <c r="FUF51" s="120"/>
      <c r="FUG51" s="121"/>
      <c r="FUH51" s="120"/>
      <c r="FUI51" s="121"/>
      <c r="FUJ51" s="120"/>
      <c r="FUK51" s="121"/>
      <c r="FUL51" s="120"/>
      <c r="FUM51" s="121"/>
      <c r="FUN51" s="120"/>
      <c r="FUO51" s="121"/>
      <c r="FUP51" s="120"/>
      <c r="FUQ51" s="121"/>
      <c r="FUR51" s="120"/>
      <c r="FUS51" s="121"/>
      <c r="FUT51" s="120"/>
      <c r="FUU51" s="121"/>
      <c r="FUV51" s="120"/>
      <c r="FUW51" s="121"/>
      <c r="FUX51" s="120"/>
      <c r="FUY51" s="121"/>
      <c r="FUZ51" s="120"/>
      <c r="FVA51" s="121"/>
      <c r="FVB51" s="120"/>
      <c r="FVC51" s="121"/>
      <c r="FVD51" s="120"/>
      <c r="FVE51" s="121"/>
      <c r="FVF51" s="120"/>
      <c r="FVG51" s="121"/>
      <c r="FVH51" s="120"/>
      <c r="FVI51" s="121"/>
      <c r="FVJ51" s="120"/>
      <c r="FVK51" s="121"/>
      <c r="FVL51" s="120"/>
      <c r="FVM51" s="121"/>
      <c r="FVN51" s="120"/>
      <c r="FVO51" s="121"/>
      <c r="FVP51" s="120"/>
      <c r="FVQ51" s="121"/>
      <c r="FVR51" s="120"/>
      <c r="FVS51" s="121"/>
      <c r="FVT51" s="120"/>
      <c r="FVU51" s="121"/>
      <c r="FVV51" s="120"/>
      <c r="FVW51" s="121"/>
      <c r="FVX51" s="120"/>
      <c r="FVY51" s="121"/>
      <c r="FVZ51" s="120"/>
      <c r="FWA51" s="121"/>
      <c r="FWB51" s="120"/>
      <c r="FWC51" s="121"/>
      <c r="FWD51" s="120"/>
      <c r="FWE51" s="121"/>
      <c r="FWF51" s="120"/>
      <c r="FWG51" s="121"/>
      <c r="FWH51" s="120"/>
      <c r="FWI51" s="121"/>
      <c r="FWJ51" s="120"/>
      <c r="FWK51" s="121"/>
      <c r="FWL51" s="120"/>
      <c r="FWM51" s="121"/>
      <c r="FWN51" s="120"/>
      <c r="FWO51" s="121"/>
      <c r="FWP51" s="120"/>
      <c r="FWQ51" s="121"/>
      <c r="FWR51" s="120"/>
      <c r="FWS51" s="121"/>
      <c r="FWT51" s="120"/>
      <c r="FWU51" s="121"/>
      <c r="FWV51" s="120"/>
      <c r="FWW51" s="121"/>
      <c r="FWX51" s="120"/>
      <c r="FWY51" s="121"/>
      <c r="FWZ51" s="120"/>
      <c r="FXA51" s="121"/>
      <c r="FXB51" s="120"/>
      <c r="FXC51" s="121"/>
      <c r="FXD51" s="120"/>
      <c r="FXE51" s="121"/>
      <c r="FXF51" s="120"/>
      <c r="FXG51" s="121"/>
      <c r="FXH51" s="120"/>
      <c r="FXI51" s="121"/>
      <c r="FXJ51" s="120"/>
      <c r="FXK51" s="121"/>
      <c r="FXL51" s="120"/>
      <c r="FXM51" s="121"/>
      <c r="FXN51" s="120"/>
      <c r="FXO51" s="121"/>
      <c r="FXP51" s="120"/>
      <c r="FXQ51" s="121"/>
      <c r="FXR51" s="120"/>
      <c r="FXS51" s="121"/>
      <c r="FXT51" s="120"/>
      <c r="FXU51" s="121"/>
      <c r="FXV51" s="120"/>
      <c r="FXW51" s="121"/>
      <c r="FXX51" s="120"/>
      <c r="FXY51" s="121"/>
      <c r="FXZ51" s="120"/>
      <c r="FYA51" s="121"/>
      <c r="FYB51" s="120"/>
      <c r="FYC51" s="121"/>
      <c r="FYD51" s="120"/>
      <c r="FYE51" s="121"/>
      <c r="FYF51" s="120"/>
      <c r="FYG51" s="121"/>
      <c r="FYH51" s="120"/>
      <c r="FYI51" s="121"/>
      <c r="FYJ51" s="120"/>
      <c r="FYK51" s="121"/>
      <c r="FYL51" s="120"/>
      <c r="FYM51" s="121"/>
      <c r="FYN51" s="120"/>
      <c r="FYO51" s="121"/>
      <c r="FYP51" s="120"/>
      <c r="FYQ51" s="121"/>
      <c r="FYR51" s="120"/>
      <c r="FYS51" s="121"/>
      <c r="FYT51" s="120"/>
      <c r="FYU51" s="121"/>
      <c r="FYV51" s="120"/>
      <c r="FYW51" s="121"/>
      <c r="FYX51" s="120"/>
      <c r="FYY51" s="121"/>
      <c r="FYZ51" s="120"/>
      <c r="FZA51" s="121"/>
      <c r="FZB51" s="120"/>
      <c r="FZC51" s="121"/>
      <c r="FZD51" s="120"/>
      <c r="FZE51" s="121"/>
      <c r="FZF51" s="120"/>
      <c r="FZG51" s="121"/>
      <c r="FZH51" s="120"/>
      <c r="FZI51" s="121"/>
      <c r="FZJ51" s="120"/>
      <c r="FZK51" s="121"/>
      <c r="FZL51" s="120"/>
      <c r="FZM51" s="121"/>
      <c r="FZN51" s="120"/>
      <c r="FZO51" s="121"/>
      <c r="FZP51" s="120"/>
      <c r="FZQ51" s="121"/>
      <c r="FZR51" s="120"/>
      <c r="FZS51" s="121"/>
      <c r="FZT51" s="120"/>
      <c r="FZU51" s="121"/>
      <c r="FZV51" s="120"/>
      <c r="FZW51" s="121"/>
      <c r="FZX51" s="120"/>
      <c r="FZY51" s="121"/>
      <c r="FZZ51" s="120"/>
      <c r="GAA51" s="121"/>
      <c r="GAB51" s="120"/>
      <c r="GAC51" s="121"/>
      <c r="GAD51" s="120"/>
      <c r="GAE51" s="121"/>
      <c r="GAF51" s="120"/>
      <c r="GAG51" s="121"/>
      <c r="GAH51" s="120"/>
      <c r="GAI51" s="121"/>
      <c r="GAJ51" s="120"/>
      <c r="GAK51" s="121"/>
      <c r="GAL51" s="120"/>
      <c r="GAM51" s="121"/>
      <c r="GAN51" s="120"/>
      <c r="GAO51" s="121"/>
      <c r="GAP51" s="120"/>
      <c r="GAQ51" s="121"/>
      <c r="GAR51" s="120"/>
      <c r="GAS51" s="121"/>
      <c r="GAT51" s="120"/>
      <c r="GAU51" s="121"/>
      <c r="GAV51" s="120"/>
      <c r="GAW51" s="121"/>
      <c r="GAX51" s="120"/>
      <c r="GAY51" s="121"/>
      <c r="GAZ51" s="120"/>
      <c r="GBA51" s="121"/>
      <c r="GBB51" s="120"/>
      <c r="GBC51" s="121"/>
      <c r="GBD51" s="120"/>
      <c r="GBE51" s="121"/>
      <c r="GBF51" s="120"/>
      <c r="GBG51" s="121"/>
      <c r="GBH51" s="120"/>
      <c r="GBI51" s="121"/>
      <c r="GBJ51" s="120"/>
      <c r="GBK51" s="121"/>
      <c r="GBL51" s="120"/>
      <c r="GBM51" s="121"/>
      <c r="GBN51" s="120"/>
      <c r="GBO51" s="121"/>
      <c r="GBP51" s="120"/>
      <c r="GBQ51" s="121"/>
      <c r="GBR51" s="120"/>
      <c r="GBS51" s="121"/>
      <c r="GBT51" s="120"/>
      <c r="GBU51" s="121"/>
      <c r="GBV51" s="120"/>
      <c r="GBW51" s="121"/>
      <c r="GBX51" s="120"/>
      <c r="GBY51" s="121"/>
      <c r="GBZ51" s="120"/>
      <c r="GCA51" s="121"/>
      <c r="GCB51" s="120"/>
      <c r="GCC51" s="121"/>
      <c r="GCD51" s="120"/>
      <c r="GCE51" s="121"/>
      <c r="GCF51" s="120"/>
      <c r="GCG51" s="121"/>
      <c r="GCH51" s="120"/>
      <c r="GCI51" s="121"/>
      <c r="GCJ51" s="120"/>
      <c r="GCK51" s="121"/>
      <c r="GCL51" s="120"/>
      <c r="GCM51" s="121"/>
      <c r="GCN51" s="120"/>
      <c r="GCO51" s="121"/>
      <c r="GCP51" s="120"/>
      <c r="GCQ51" s="121"/>
      <c r="GCR51" s="120"/>
      <c r="GCS51" s="121"/>
      <c r="GCT51" s="120"/>
      <c r="GCU51" s="121"/>
      <c r="GCV51" s="120"/>
      <c r="GCW51" s="121"/>
      <c r="GCX51" s="120"/>
      <c r="GCY51" s="121"/>
      <c r="GCZ51" s="120"/>
      <c r="GDA51" s="121"/>
      <c r="GDB51" s="120"/>
      <c r="GDC51" s="121"/>
      <c r="GDD51" s="120"/>
      <c r="GDE51" s="121"/>
      <c r="GDF51" s="120"/>
      <c r="GDG51" s="121"/>
      <c r="GDH51" s="120"/>
      <c r="GDI51" s="121"/>
      <c r="GDJ51" s="120"/>
      <c r="GDK51" s="121"/>
      <c r="GDL51" s="120"/>
      <c r="GDM51" s="121"/>
      <c r="GDN51" s="120"/>
      <c r="GDO51" s="121"/>
      <c r="GDP51" s="120"/>
      <c r="GDQ51" s="121"/>
      <c r="GDR51" s="120"/>
      <c r="GDS51" s="121"/>
      <c r="GDT51" s="120"/>
      <c r="GDU51" s="121"/>
      <c r="GDV51" s="120"/>
      <c r="GDW51" s="121"/>
      <c r="GDX51" s="120"/>
      <c r="GDY51" s="121"/>
      <c r="GDZ51" s="120"/>
      <c r="GEA51" s="121"/>
      <c r="GEB51" s="120"/>
      <c r="GEC51" s="121"/>
      <c r="GED51" s="120"/>
      <c r="GEE51" s="121"/>
      <c r="GEF51" s="120"/>
      <c r="GEG51" s="121"/>
      <c r="GEH51" s="120"/>
      <c r="GEI51" s="121"/>
      <c r="GEJ51" s="120"/>
      <c r="GEK51" s="121"/>
      <c r="GEL51" s="120"/>
      <c r="GEM51" s="121"/>
      <c r="GEN51" s="120"/>
      <c r="GEO51" s="121"/>
      <c r="GEP51" s="120"/>
      <c r="GEQ51" s="121"/>
      <c r="GER51" s="120"/>
      <c r="GES51" s="121"/>
      <c r="GET51" s="120"/>
      <c r="GEU51" s="121"/>
      <c r="GEV51" s="120"/>
      <c r="GEW51" s="121"/>
      <c r="GEX51" s="120"/>
      <c r="GEY51" s="121"/>
      <c r="GEZ51" s="120"/>
      <c r="GFA51" s="121"/>
      <c r="GFB51" s="120"/>
      <c r="GFC51" s="121"/>
      <c r="GFD51" s="120"/>
      <c r="GFE51" s="121"/>
      <c r="GFF51" s="120"/>
      <c r="GFG51" s="121"/>
      <c r="GFH51" s="120"/>
      <c r="GFI51" s="121"/>
      <c r="GFJ51" s="120"/>
      <c r="GFK51" s="121"/>
      <c r="GFL51" s="120"/>
      <c r="GFM51" s="121"/>
      <c r="GFN51" s="120"/>
      <c r="GFO51" s="121"/>
      <c r="GFP51" s="120"/>
      <c r="GFQ51" s="121"/>
      <c r="GFR51" s="120"/>
      <c r="GFS51" s="121"/>
      <c r="GFT51" s="120"/>
      <c r="GFU51" s="121"/>
      <c r="GFV51" s="120"/>
      <c r="GFW51" s="121"/>
      <c r="GFX51" s="120"/>
      <c r="GFY51" s="121"/>
      <c r="GFZ51" s="120"/>
      <c r="GGA51" s="121"/>
      <c r="GGB51" s="120"/>
      <c r="GGC51" s="121"/>
      <c r="GGD51" s="120"/>
      <c r="GGE51" s="121"/>
      <c r="GGF51" s="120"/>
      <c r="GGG51" s="121"/>
      <c r="GGH51" s="120"/>
      <c r="GGI51" s="121"/>
      <c r="GGJ51" s="120"/>
      <c r="GGK51" s="121"/>
      <c r="GGL51" s="120"/>
      <c r="GGM51" s="121"/>
      <c r="GGN51" s="120"/>
      <c r="GGO51" s="121"/>
      <c r="GGP51" s="120"/>
      <c r="GGQ51" s="121"/>
      <c r="GGR51" s="120"/>
      <c r="GGS51" s="121"/>
      <c r="GGT51" s="120"/>
      <c r="GGU51" s="121"/>
      <c r="GGV51" s="120"/>
      <c r="GGW51" s="121"/>
      <c r="GGX51" s="120"/>
      <c r="GGY51" s="121"/>
      <c r="GGZ51" s="120"/>
      <c r="GHA51" s="121"/>
      <c r="GHB51" s="120"/>
      <c r="GHC51" s="121"/>
      <c r="GHD51" s="120"/>
      <c r="GHE51" s="121"/>
      <c r="GHF51" s="120"/>
      <c r="GHG51" s="121"/>
      <c r="GHH51" s="120"/>
      <c r="GHI51" s="121"/>
      <c r="GHJ51" s="120"/>
      <c r="GHK51" s="121"/>
      <c r="GHL51" s="120"/>
      <c r="GHM51" s="121"/>
      <c r="GHN51" s="120"/>
      <c r="GHO51" s="121"/>
      <c r="GHP51" s="120"/>
      <c r="GHQ51" s="121"/>
      <c r="GHR51" s="120"/>
      <c r="GHS51" s="121"/>
      <c r="GHT51" s="120"/>
      <c r="GHU51" s="121"/>
      <c r="GHV51" s="120"/>
      <c r="GHW51" s="121"/>
      <c r="GHX51" s="120"/>
      <c r="GHY51" s="121"/>
      <c r="GHZ51" s="120"/>
      <c r="GIA51" s="121"/>
      <c r="GIB51" s="120"/>
      <c r="GIC51" s="121"/>
      <c r="GID51" s="120"/>
      <c r="GIE51" s="121"/>
      <c r="GIF51" s="120"/>
      <c r="GIG51" s="121"/>
      <c r="GIH51" s="120"/>
      <c r="GII51" s="121"/>
      <c r="GIJ51" s="120"/>
      <c r="GIK51" s="121"/>
      <c r="GIL51" s="120"/>
      <c r="GIM51" s="121"/>
      <c r="GIN51" s="120"/>
      <c r="GIO51" s="121"/>
      <c r="GIP51" s="120"/>
      <c r="GIQ51" s="121"/>
      <c r="GIR51" s="120"/>
      <c r="GIS51" s="121"/>
      <c r="GIT51" s="120"/>
      <c r="GIU51" s="121"/>
      <c r="GIV51" s="120"/>
      <c r="GIW51" s="121"/>
      <c r="GIX51" s="120"/>
      <c r="GIY51" s="121"/>
      <c r="GIZ51" s="120"/>
      <c r="GJA51" s="121"/>
      <c r="GJB51" s="120"/>
      <c r="GJC51" s="121"/>
      <c r="GJD51" s="120"/>
      <c r="GJE51" s="121"/>
      <c r="GJF51" s="120"/>
      <c r="GJG51" s="121"/>
      <c r="GJH51" s="120"/>
      <c r="GJI51" s="121"/>
      <c r="GJJ51" s="120"/>
      <c r="GJK51" s="121"/>
      <c r="GJL51" s="120"/>
      <c r="GJM51" s="121"/>
      <c r="GJN51" s="120"/>
      <c r="GJO51" s="121"/>
      <c r="GJP51" s="120"/>
      <c r="GJQ51" s="121"/>
      <c r="GJR51" s="120"/>
      <c r="GJS51" s="121"/>
      <c r="GJT51" s="120"/>
      <c r="GJU51" s="121"/>
      <c r="GJV51" s="120"/>
      <c r="GJW51" s="121"/>
      <c r="GJX51" s="120"/>
      <c r="GJY51" s="121"/>
      <c r="GJZ51" s="120"/>
      <c r="GKA51" s="121"/>
      <c r="GKB51" s="120"/>
      <c r="GKC51" s="121"/>
      <c r="GKD51" s="120"/>
      <c r="GKE51" s="121"/>
      <c r="GKF51" s="120"/>
      <c r="GKG51" s="121"/>
      <c r="GKH51" s="120"/>
      <c r="GKI51" s="121"/>
      <c r="GKJ51" s="120"/>
      <c r="GKK51" s="121"/>
      <c r="GKL51" s="120"/>
      <c r="GKM51" s="121"/>
      <c r="GKN51" s="120"/>
      <c r="GKO51" s="121"/>
      <c r="GKP51" s="120"/>
      <c r="GKQ51" s="121"/>
      <c r="GKR51" s="120"/>
      <c r="GKS51" s="121"/>
      <c r="GKT51" s="120"/>
      <c r="GKU51" s="121"/>
      <c r="GKV51" s="120"/>
      <c r="GKW51" s="121"/>
      <c r="GKX51" s="120"/>
      <c r="GKY51" s="121"/>
      <c r="GKZ51" s="120"/>
      <c r="GLA51" s="121"/>
      <c r="GLB51" s="120"/>
      <c r="GLC51" s="121"/>
      <c r="GLD51" s="120"/>
      <c r="GLE51" s="121"/>
      <c r="GLF51" s="120"/>
      <c r="GLG51" s="121"/>
      <c r="GLH51" s="120"/>
      <c r="GLI51" s="121"/>
      <c r="GLJ51" s="120"/>
      <c r="GLK51" s="121"/>
      <c r="GLL51" s="120"/>
      <c r="GLM51" s="121"/>
      <c r="GLN51" s="120"/>
      <c r="GLO51" s="121"/>
      <c r="GLP51" s="120"/>
      <c r="GLQ51" s="121"/>
      <c r="GLR51" s="120"/>
      <c r="GLS51" s="121"/>
      <c r="GLT51" s="120"/>
      <c r="GLU51" s="121"/>
      <c r="GLV51" s="120"/>
      <c r="GLW51" s="121"/>
      <c r="GLX51" s="120"/>
      <c r="GLY51" s="121"/>
      <c r="GLZ51" s="120"/>
      <c r="GMA51" s="121"/>
      <c r="GMB51" s="120"/>
      <c r="GMC51" s="121"/>
      <c r="GMD51" s="120"/>
      <c r="GME51" s="121"/>
      <c r="GMF51" s="120"/>
      <c r="GMG51" s="121"/>
      <c r="GMH51" s="120"/>
      <c r="GMI51" s="121"/>
      <c r="GMJ51" s="120"/>
      <c r="GMK51" s="121"/>
      <c r="GML51" s="120"/>
      <c r="GMM51" s="121"/>
      <c r="GMN51" s="120"/>
      <c r="GMO51" s="121"/>
      <c r="GMP51" s="120"/>
      <c r="GMQ51" s="121"/>
      <c r="GMR51" s="120"/>
      <c r="GMS51" s="121"/>
      <c r="GMT51" s="120"/>
      <c r="GMU51" s="121"/>
      <c r="GMV51" s="120"/>
      <c r="GMW51" s="121"/>
      <c r="GMX51" s="120"/>
      <c r="GMY51" s="121"/>
      <c r="GMZ51" s="120"/>
      <c r="GNA51" s="121"/>
      <c r="GNB51" s="120"/>
      <c r="GNC51" s="121"/>
      <c r="GND51" s="120"/>
      <c r="GNE51" s="121"/>
      <c r="GNF51" s="120"/>
      <c r="GNG51" s="121"/>
      <c r="GNH51" s="120"/>
      <c r="GNI51" s="121"/>
      <c r="GNJ51" s="120"/>
      <c r="GNK51" s="121"/>
      <c r="GNL51" s="120"/>
      <c r="GNM51" s="121"/>
      <c r="GNN51" s="120"/>
      <c r="GNO51" s="121"/>
      <c r="GNP51" s="120"/>
      <c r="GNQ51" s="121"/>
      <c r="GNR51" s="120"/>
      <c r="GNS51" s="121"/>
      <c r="GNT51" s="120"/>
      <c r="GNU51" s="121"/>
      <c r="GNV51" s="120"/>
      <c r="GNW51" s="121"/>
      <c r="GNX51" s="120"/>
      <c r="GNY51" s="121"/>
      <c r="GNZ51" s="120"/>
      <c r="GOA51" s="121"/>
      <c r="GOB51" s="120"/>
      <c r="GOC51" s="121"/>
      <c r="GOD51" s="120"/>
      <c r="GOE51" s="121"/>
      <c r="GOF51" s="120"/>
      <c r="GOG51" s="121"/>
      <c r="GOH51" s="120"/>
      <c r="GOI51" s="121"/>
      <c r="GOJ51" s="120"/>
      <c r="GOK51" s="121"/>
      <c r="GOL51" s="120"/>
      <c r="GOM51" s="121"/>
      <c r="GON51" s="120"/>
      <c r="GOO51" s="121"/>
      <c r="GOP51" s="120"/>
      <c r="GOQ51" s="121"/>
      <c r="GOR51" s="120"/>
      <c r="GOS51" s="121"/>
      <c r="GOT51" s="120"/>
      <c r="GOU51" s="121"/>
      <c r="GOV51" s="120"/>
      <c r="GOW51" s="121"/>
      <c r="GOX51" s="120"/>
      <c r="GOY51" s="121"/>
      <c r="GOZ51" s="120"/>
      <c r="GPA51" s="121"/>
      <c r="GPB51" s="120"/>
      <c r="GPC51" s="121"/>
      <c r="GPD51" s="120"/>
      <c r="GPE51" s="121"/>
      <c r="GPF51" s="120"/>
      <c r="GPG51" s="121"/>
      <c r="GPH51" s="120"/>
      <c r="GPI51" s="121"/>
      <c r="GPJ51" s="120"/>
      <c r="GPK51" s="121"/>
      <c r="GPL51" s="120"/>
      <c r="GPM51" s="121"/>
      <c r="GPN51" s="120"/>
      <c r="GPO51" s="121"/>
      <c r="GPP51" s="120"/>
      <c r="GPQ51" s="121"/>
      <c r="GPR51" s="120"/>
      <c r="GPS51" s="121"/>
      <c r="GPT51" s="120"/>
      <c r="GPU51" s="121"/>
      <c r="GPV51" s="120"/>
      <c r="GPW51" s="121"/>
      <c r="GPX51" s="120"/>
      <c r="GPY51" s="121"/>
      <c r="GPZ51" s="120"/>
      <c r="GQA51" s="121"/>
      <c r="GQB51" s="120"/>
      <c r="GQC51" s="121"/>
      <c r="GQD51" s="120"/>
      <c r="GQE51" s="121"/>
      <c r="GQF51" s="120"/>
      <c r="GQG51" s="121"/>
      <c r="GQH51" s="120"/>
      <c r="GQI51" s="121"/>
      <c r="GQJ51" s="120"/>
      <c r="GQK51" s="121"/>
      <c r="GQL51" s="120"/>
      <c r="GQM51" s="121"/>
      <c r="GQN51" s="120"/>
      <c r="GQO51" s="121"/>
      <c r="GQP51" s="120"/>
      <c r="GQQ51" s="121"/>
      <c r="GQR51" s="120"/>
      <c r="GQS51" s="121"/>
      <c r="GQT51" s="120"/>
      <c r="GQU51" s="121"/>
      <c r="GQV51" s="120"/>
      <c r="GQW51" s="121"/>
      <c r="GQX51" s="120"/>
      <c r="GQY51" s="121"/>
      <c r="GQZ51" s="120"/>
      <c r="GRA51" s="121"/>
      <c r="GRB51" s="120"/>
      <c r="GRC51" s="121"/>
      <c r="GRD51" s="120"/>
      <c r="GRE51" s="121"/>
      <c r="GRF51" s="120"/>
      <c r="GRG51" s="121"/>
      <c r="GRH51" s="120"/>
      <c r="GRI51" s="121"/>
      <c r="GRJ51" s="120"/>
      <c r="GRK51" s="121"/>
      <c r="GRL51" s="120"/>
      <c r="GRM51" s="121"/>
      <c r="GRN51" s="120"/>
      <c r="GRO51" s="121"/>
      <c r="GRP51" s="120"/>
      <c r="GRQ51" s="121"/>
      <c r="GRR51" s="120"/>
      <c r="GRS51" s="121"/>
      <c r="GRT51" s="120"/>
      <c r="GRU51" s="121"/>
      <c r="GRV51" s="120"/>
      <c r="GRW51" s="121"/>
      <c r="GRX51" s="120"/>
      <c r="GRY51" s="121"/>
      <c r="GRZ51" s="120"/>
      <c r="GSA51" s="121"/>
      <c r="GSB51" s="120"/>
      <c r="GSC51" s="121"/>
      <c r="GSD51" s="120"/>
      <c r="GSE51" s="121"/>
      <c r="GSF51" s="120"/>
      <c r="GSG51" s="121"/>
      <c r="GSH51" s="120"/>
      <c r="GSI51" s="121"/>
      <c r="GSJ51" s="120"/>
      <c r="GSK51" s="121"/>
      <c r="GSL51" s="120"/>
      <c r="GSM51" s="121"/>
      <c r="GSN51" s="120"/>
      <c r="GSO51" s="121"/>
      <c r="GSP51" s="120"/>
      <c r="GSQ51" s="121"/>
      <c r="GSR51" s="120"/>
      <c r="GSS51" s="121"/>
      <c r="GST51" s="120"/>
      <c r="GSU51" s="121"/>
      <c r="GSV51" s="120"/>
      <c r="GSW51" s="121"/>
      <c r="GSX51" s="120"/>
      <c r="GSY51" s="121"/>
      <c r="GSZ51" s="120"/>
      <c r="GTA51" s="121"/>
      <c r="GTB51" s="120"/>
      <c r="GTC51" s="121"/>
      <c r="GTD51" s="120"/>
      <c r="GTE51" s="121"/>
      <c r="GTF51" s="120"/>
      <c r="GTG51" s="121"/>
      <c r="GTH51" s="120"/>
      <c r="GTI51" s="121"/>
      <c r="GTJ51" s="120"/>
      <c r="GTK51" s="121"/>
      <c r="GTL51" s="120"/>
      <c r="GTM51" s="121"/>
      <c r="GTN51" s="120"/>
      <c r="GTO51" s="121"/>
      <c r="GTP51" s="120"/>
      <c r="GTQ51" s="121"/>
      <c r="GTR51" s="120"/>
      <c r="GTS51" s="121"/>
      <c r="GTT51" s="120"/>
      <c r="GTU51" s="121"/>
      <c r="GTV51" s="120"/>
      <c r="GTW51" s="121"/>
      <c r="GTX51" s="120"/>
      <c r="GTY51" s="121"/>
      <c r="GTZ51" s="120"/>
      <c r="GUA51" s="121"/>
      <c r="GUB51" s="120"/>
      <c r="GUC51" s="121"/>
      <c r="GUD51" s="120"/>
      <c r="GUE51" s="121"/>
      <c r="GUF51" s="120"/>
      <c r="GUG51" s="121"/>
      <c r="GUH51" s="120"/>
      <c r="GUI51" s="121"/>
      <c r="GUJ51" s="120"/>
      <c r="GUK51" s="121"/>
      <c r="GUL51" s="120"/>
      <c r="GUM51" s="121"/>
      <c r="GUN51" s="120"/>
      <c r="GUO51" s="121"/>
      <c r="GUP51" s="120"/>
      <c r="GUQ51" s="121"/>
      <c r="GUR51" s="120"/>
      <c r="GUS51" s="121"/>
      <c r="GUT51" s="120"/>
      <c r="GUU51" s="121"/>
      <c r="GUV51" s="120"/>
      <c r="GUW51" s="121"/>
      <c r="GUX51" s="120"/>
      <c r="GUY51" s="121"/>
      <c r="GUZ51" s="120"/>
      <c r="GVA51" s="121"/>
      <c r="GVB51" s="120"/>
      <c r="GVC51" s="121"/>
      <c r="GVD51" s="120"/>
      <c r="GVE51" s="121"/>
      <c r="GVF51" s="120"/>
      <c r="GVG51" s="121"/>
      <c r="GVH51" s="120"/>
      <c r="GVI51" s="121"/>
      <c r="GVJ51" s="120"/>
      <c r="GVK51" s="121"/>
      <c r="GVL51" s="120"/>
      <c r="GVM51" s="121"/>
      <c r="GVN51" s="120"/>
      <c r="GVO51" s="121"/>
      <c r="GVP51" s="120"/>
      <c r="GVQ51" s="121"/>
      <c r="GVR51" s="120"/>
      <c r="GVS51" s="121"/>
      <c r="GVT51" s="120"/>
      <c r="GVU51" s="121"/>
      <c r="GVV51" s="120"/>
      <c r="GVW51" s="121"/>
      <c r="GVX51" s="120"/>
      <c r="GVY51" s="121"/>
      <c r="GVZ51" s="120"/>
      <c r="GWA51" s="121"/>
      <c r="GWB51" s="120"/>
      <c r="GWC51" s="121"/>
      <c r="GWD51" s="120"/>
      <c r="GWE51" s="121"/>
      <c r="GWF51" s="120"/>
      <c r="GWG51" s="121"/>
      <c r="GWH51" s="120"/>
      <c r="GWI51" s="121"/>
      <c r="GWJ51" s="120"/>
      <c r="GWK51" s="121"/>
      <c r="GWL51" s="120"/>
      <c r="GWM51" s="121"/>
      <c r="GWN51" s="120"/>
      <c r="GWO51" s="121"/>
      <c r="GWP51" s="120"/>
      <c r="GWQ51" s="121"/>
      <c r="GWR51" s="120"/>
      <c r="GWS51" s="121"/>
      <c r="GWT51" s="120"/>
      <c r="GWU51" s="121"/>
      <c r="GWV51" s="120"/>
      <c r="GWW51" s="121"/>
      <c r="GWX51" s="120"/>
      <c r="GWY51" s="121"/>
      <c r="GWZ51" s="120"/>
      <c r="GXA51" s="121"/>
      <c r="GXB51" s="120"/>
      <c r="GXC51" s="121"/>
      <c r="GXD51" s="120"/>
      <c r="GXE51" s="121"/>
      <c r="GXF51" s="120"/>
      <c r="GXG51" s="121"/>
      <c r="GXH51" s="120"/>
      <c r="GXI51" s="121"/>
      <c r="GXJ51" s="120"/>
      <c r="GXK51" s="121"/>
      <c r="GXL51" s="120"/>
      <c r="GXM51" s="121"/>
      <c r="GXN51" s="120"/>
      <c r="GXO51" s="121"/>
      <c r="GXP51" s="120"/>
      <c r="GXQ51" s="121"/>
      <c r="GXR51" s="120"/>
      <c r="GXS51" s="121"/>
      <c r="GXT51" s="120"/>
      <c r="GXU51" s="121"/>
      <c r="GXV51" s="120"/>
      <c r="GXW51" s="121"/>
      <c r="GXX51" s="120"/>
      <c r="GXY51" s="121"/>
      <c r="GXZ51" s="120"/>
      <c r="GYA51" s="121"/>
      <c r="GYB51" s="120"/>
      <c r="GYC51" s="121"/>
      <c r="GYD51" s="120"/>
      <c r="GYE51" s="121"/>
      <c r="GYF51" s="120"/>
      <c r="GYG51" s="121"/>
      <c r="GYH51" s="120"/>
      <c r="GYI51" s="121"/>
      <c r="GYJ51" s="120"/>
      <c r="GYK51" s="121"/>
      <c r="GYL51" s="120"/>
      <c r="GYM51" s="121"/>
      <c r="GYN51" s="120"/>
      <c r="GYO51" s="121"/>
      <c r="GYP51" s="120"/>
      <c r="GYQ51" s="121"/>
      <c r="GYR51" s="120"/>
      <c r="GYS51" s="121"/>
      <c r="GYT51" s="120"/>
      <c r="GYU51" s="121"/>
      <c r="GYV51" s="120"/>
      <c r="GYW51" s="121"/>
      <c r="GYX51" s="120"/>
      <c r="GYY51" s="121"/>
      <c r="GYZ51" s="120"/>
      <c r="GZA51" s="121"/>
      <c r="GZB51" s="120"/>
      <c r="GZC51" s="121"/>
      <c r="GZD51" s="120"/>
      <c r="GZE51" s="121"/>
      <c r="GZF51" s="120"/>
      <c r="GZG51" s="121"/>
      <c r="GZH51" s="120"/>
      <c r="GZI51" s="121"/>
      <c r="GZJ51" s="120"/>
      <c r="GZK51" s="121"/>
      <c r="GZL51" s="120"/>
      <c r="GZM51" s="121"/>
      <c r="GZN51" s="120"/>
      <c r="GZO51" s="121"/>
      <c r="GZP51" s="120"/>
      <c r="GZQ51" s="121"/>
      <c r="GZR51" s="120"/>
      <c r="GZS51" s="121"/>
      <c r="GZT51" s="120"/>
      <c r="GZU51" s="121"/>
      <c r="GZV51" s="120"/>
      <c r="GZW51" s="121"/>
      <c r="GZX51" s="120"/>
      <c r="GZY51" s="121"/>
      <c r="GZZ51" s="120"/>
      <c r="HAA51" s="121"/>
      <c r="HAB51" s="120"/>
      <c r="HAC51" s="121"/>
      <c r="HAD51" s="120"/>
      <c r="HAE51" s="121"/>
      <c r="HAF51" s="120"/>
      <c r="HAG51" s="121"/>
      <c r="HAH51" s="120"/>
      <c r="HAI51" s="121"/>
      <c r="HAJ51" s="120"/>
      <c r="HAK51" s="121"/>
      <c r="HAL51" s="120"/>
      <c r="HAM51" s="121"/>
      <c r="HAN51" s="120"/>
      <c r="HAO51" s="121"/>
      <c r="HAP51" s="120"/>
      <c r="HAQ51" s="121"/>
      <c r="HAR51" s="120"/>
      <c r="HAS51" s="121"/>
      <c r="HAT51" s="120"/>
      <c r="HAU51" s="121"/>
      <c r="HAV51" s="120"/>
      <c r="HAW51" s="121"/>
      <c r="HAX51" s="120"/>
      <c r="HAY51" s="121"/>
      <c r="HAZ51" s="120"/>
      <c r="HBA51" s="121"/>
      <c r="HBB51" s="120"/>
      <c r="HBC51" s="121"/>
      <c r="HBD51" s="120"/>
      <c r="HBE51" s="121"/>
      <c r="HBF51" s="120"/>
      <c r="HBG51" s="121"/>
      <c r="HBH51" s="120"/>
      <c r="HBI51" s="121"/>
      <c r="HBJ51" s="120"/>
      <c r="HBK51" s="121"/>
      <c r="HBL51" s="120"/>
      <c r="HBM51" s="121"/>
      <c r="HBN51" s="120"/>
      <c r="HBO51" s="121"/>
      <c r="HBP51" s="120"/>
      <c r="HBQ51" s="121"/>
      <c r="HBR51" s="120"/>
      <c r="HBS51" s="121"/>
      <c r="HBT51" s="120"/>
      <c r="HBU51" s="121"/>
      <c r="HBV51" s="120"/>
      <c r="HBW51" s="121"/>
      <c r="HBX51" s="120"/>
      <c r="HBY51" s="121"/>
      <c r="HBZ51" s="120"/>
      <c r="HCA51" s="121"/>
      <c r="HCB51" s="120"/>
      <c r="HCC51" s="121"/>
      <c r="HCD51" s="120"/>
      <c r="HCE51" s="121"/>
      <c r="HCF51" s="120"/>
      <c r="HCG51" s="121"/>
      <c r="HCH51" s="120"/>
      <c r="HCI51" s="121"/>
      <c r="HCJ51" s="120"/>
      <c r="HCK51" s="121"/>
      <c r="HCL51" s="120"/>
      <c r="HCM51" s="121"/>
      <c r="HCN51" s="120"/>
      <c r="HCO51" s="121"/>
      <c r="HCP51" s="120"/>
      <c r="HCQ51" s="121"/>
      <c r="HCR51" s="120"/>
      <c r="HCS51" s="121"/>
      <c r="HCT51" s="120"/>
      <c r="HCU51" s="121"/>
      <c r="HCV51" s="120"/>
      <c r="HCW51" s="121"/>
      <c r="HCX51" s="120"/>
      <c r="HCY51" s="121"/>
      <c r="HCZ51" s="120"/>
      <c r="HDA51" s="121"/>
      <c r="HDB51" s="120"/>
      <c r="HDC51" s="121"/>
      <c r="HDD51" s="120"/>
      <c r="HDE51" s="121"/>
      <c r="HDF51" s="120"/>
      <c r="HDG51" s="121"/>
      <c r="HDH51" s="120"/>
      <c r="HDI51" s="121"/>
      <c r="HDJ51" s="120"/>
      <c r="HDK51" s="121"/>
      <c r="HDL51" s="120"/>
      <c r="HDM51" s="121"/>
      <c r="HDN51" s="120"/>
      <c r="HDO51" s="121"/>
      <c r="HDP51" s="120"/>
      <c r="HDQ51" s="121"/>
      <c r="HDR51" s="120"/>
      <c r="HDS51" s="121"/>
      <c r="HDT51" s="120"/>
      <c r="HDU51" s="121"/>
      <c r="HDV51" s="120"/>
      <c r="HDW51" s="121"/>
      <c r="HDX51" s="120"/>
      <c r="HDY51" s="121"/>
      <c r="HDZ51" s="120"/>
      <c r="HEA51" s="121"/>
      <c r="HEB51" s="120"/>
      <c r="HEC51" s="121"/>
      <c r="HED51" s="120"/>
      <c r="HEE51" s="121"/>
      <c r="HEF51" s="120"/>
      <c r="HEG51" s="121"/>
      <c r="HEH51" s="120"/>
      <c r="HEI51" s="121"/>
      <c r="HEJ51" s="120"/>
      <c r="HEK51" s="121"/>
      <c r="HEL51" s="120"/>
      <c r="HEM51" s="121"/>
      <c r="HEN51" s="120"/>
      <c r="HEO51" s="121"/>
      <c r="HEP51" s="120"/>
      <c r="HEQ51" s="121"/>
      <c r="HER51" s="120"/>
      <c r="HES51" s="121"/>
      <c r="HET51" s="120"/>
      <c r="HEU51" s="121"/>
      <c r="HEV51" s="120"/>
      <c r="HEW51" s="121"/>
      <c r="HEX51" s="120"/>
      <c r="HEY51" s="121"/>
      <c r="HEZ51" s="120"/>
      <c r="HFA51" s="121"/>
      <c r="HFB51" s="120"/>
      <c r="HFC51" s="121"/>
      <c r="HFD51" s="120"/>
      <c r="HFE51" s="121"/>
      <c r="HFF51" s="120"/>
      <c r="HFG51" s="121"/>
      <c r="HFH51" s="120"/>
      <c r="HFI51" s="121"/>
      <c r="HFJ51" s="120"/>
      <c r="HFK51" s="121"/>
      <c r="HFL51" s="120"/>
      <c r="HFM51" s="121"/>
      <c r="HFN51" s="120"/>
      <c r="HFO51" s="121"/>
      <c r="HFP51" s="120"/>
      <c r="HFQ51" s="121"/>
      <c r="HFR51" s="120"/>
      <c r="HFS51" s="121"/>
      <c r="HFT51" s="120"/>
      <c r="HFU51" s="121"/>
      <c r="HFV51" s="120"/>
      <c r="HFW51" s="121"/>
      <c r="HFX51" s="120"/>
      <c r="HFY51" s="121"/>
      <c r="HFZ51" s="120"/>
      <c r="HGA51" s="121"/>
      <c r="HGB51" s="120"/>
      <c r="HGC51" s="121"/>
      <c r="HGD51" s="120"/>
      <c r="HGE51" s="121"/>
      <c r="HGF51" s="120"/>
      <c r="HGG51" s="121"/>
      <c r="HGH51" s="120"/>
      <c r="HGI51" s="121"/>
      <c r="HGJ51" s="120"/>
      <c r="HGK51" s="121"/>
      <c r="HGL51" s="120"/>
      <c r="HGM51" s="121"/>
      <c r="HGN51" s="120"/>
      <c r="HGO51" s="121"/>
      <c r="HGP51" s="120"/>
      <c r="HGQ51" s="121"/>
      <c r="HGR51" s="120"/>
      <c r="HGS51" s="121"/>
      <c r="HGT51" s="120"/>
      <c r="HGU51" s="121"/>
      <c r="HGV51" s="120"/>
      <c r="HGW51" s="121"/>
      <c r="HGX51" s="120"/>
      <c r="HGY51" s="121"/>
      <c r="HGZ51" s="120"/>
      <c r="HHA51" s="121"/>
      <c r="HHB51" s="120"/>
      <c r="HHC51" s="121"/>
      <c r="HHD51" s="120"/>
      <c r="HHE51" s="121"/>
      <c r="HHF51" s="120"/>
      <c r="HHG51" s="121"/>
      <c r="HHH51" s="120"/>
      <c r="HHI51" s="121"/>
      <c r="HHJ51" s="120"/>
      <c r="HHK51" s="121"/>
      <c r="HHL51" s="120"/>
      <c r="HHM51" s="121"/>
      <c r="HHN51" s="120"/>
      <c r="HHO51" s="121"/>
      <c r="HHP51" s="120"/>
      <c r="HHQ51" s="121"/>
      <c r="HHR51" s="120"/>
      <c r="HHS51" s="121"/>
      <c r="HHT51" s="120"/>
      <c r="HHU51" s="121"/>
      <c r="HHV51" s="120"/>
      <c r="HHW51" s="121"/>
      <c r="HHX51" s="120"/>
      <c r="HHY51" s="121"/>
      <c r="HHZ51" s="120"/>
      <c r="HIA51" s="121"/>
      <c r="HIB51" s="120"/>
      <c r="HIC51" s="121"/>
      <c r="HID51" s="120"/>
      <c r="HIE51" s="121"/>
      <c r="HIF51" s="120"/>
      <c r="HIG51" s="121"/>
      <c r="HIH51" s="120"/>
      <c r="HII51" s="121"/>
      <c r="HIJ51" s="120"/>
      <c r="HIK51" s="121"/>
      <c r="HIL51" s="120"/>
      <c r="HIM51" s="121"/>
      <c r="HIN51" s="120"/>
      <c r="HIO51" s="121"/>
      <c r="HIP51" s="120"/>
      <c r="HIQ51" s="121"/>
      <c r="HIR51" s="120"/>
      <c r="HIS51" s="121"/>
      <c r="HIT51" s="120"/>
      <c r="HIU51" s="121"/>
      <c r="HIV51" s="120"/>
      <c r="HIW51" s="121"/>
      <c r="HIX51" s="120"/>
      <c r="HIY51" s="121"/>
      <c r="HIZ51" s="120"/>
      <c r="HJA51" s="121"/>
      <c r="HJB51" s="120"/>
      <c r="HJC51" s="121"/>
      <c r="HJD51" s="120"/>
      <c r="HJE51" s="121"/>
      <c r="HJF51" s="120"/>
      <c r="HJG51" s="121"/>
      <c r="HJH51" s="120"/>
      <c r="HJI51" s="121"/>
      <c r="HJJ51" s="120"/>
      <c r="HJK51" s="121"/>
      <c r="HJL51" s="120"/>
      <c r="HJM51" s="121"/>
      <c r="HJN51" s="120"/>
      <c r="HJO51" s="121"/>
      <c r="HJP51" s="120"/>
      <c r="HJQ51" s="121"/>
      <c r="HJR51" s="120"/>
      <c r="HJS51" s="121"/>
      <c r="HJT51" s="120"/>
      <c r="HJU51" s="121"/>
      <c r="HJV51" s="120"/>
      <c r="HJW51" s="121"/>
      <c r="HJX51" s="120"/>
      <c r="HJY51" s="121"/>
      <c r="HJZ51" s="120"/>
      <c r="HKA51" s="121"/>
      <c r="HKB51" s="120"/>
      <c r="HKC51" s="121"/>
      <c r="HKD51" s="120"/>
      <c r="HKE51" s="121"/>
      <c r="HKF51" s="120"/>
      <c r="HKG51" s="121"/>
      <c r="HKH51" s="120"/>
      <c r="HKI51" s="121"/>
      <c r="HKJ51" s="120"/>
      <c r="HKK51" s="121"/>
      <c r="HKL51" s="120"/>
      <c r="HKM51" s="121"/>
      <c r="HKN51" s="120"/>
      <c r="HKO51" s="121"/>
      <c r="HKP51" s="120"/>
      <c r="HKQ51" s="121"/>
      <c r="HKR51" s="120"/>
      <c r="HKS51" s="121"/>
      <c r="HKT51" s="120"/>
      <c r="HKU51" s="121"/>
      <c r="HKV51" s="120"/>
      <c r="HKW51" s="121"/>
      <c r="HKX51" s="120"/>
      <c r="HKY51" s="121"/>
      <c r="HKZ51" s="120"/>
      <c r="HLA51" s="121"/>
      <c r="HLB51" s="120"/>
      <c r="HLC51" s="121"/>
      <c r="HLD51" s="120"/>
      <c r="HLE51" s="121"/>
      <c r="HLF51" s="120"/>
      <c r="HLG51" s="121"/>
      <c r="HLH51" s="120"/>
      <c r="HLI51" s="121"/>
      <c r="HLJ51" s="120"/>
      <c r="HLK51" s="121"/>
      <c r="HLL51" s="120"/>
      <c r="HLM51" s="121"/>
      <c r="HLN51" s="120"/>
      <c r="HLO51" s="121"/>
      <c r="HLP51" s="120"/>
      <c r="HLQ51" s="121"/>
      <c r="HLR51" s="120"/>
      <c r="HLS51" s="121"/>
      <c r="HLT51" s="120"/>
      <c r="HLU51" s="121"/>
      <c r="HLV51" s="120"/>
      <c r="HLW51" s="121"/>
      <c r="HLX51" s="120"/>
      <c r="HLY51" s="121"/>
      <c r="HLZ51" s="120"/>
      <c r="HMA51" s="121"/>
      <c r="HMB51" s="120"/>
      <c r="HMC51" s="121"/>
      <c r="HMD51" s="120"/>
      <c r="HME51" s="121"/>
      <c r="HMF51" s="120"/>
      <c r="HMG51" s="121"/>
      <c r="HMH51" s="120"/>
      <c r="HMI51" s="121"/>
      <c r="HMJ51" s="120"/>
      <c r="HMK51" s="121"/>
      <c r="HML51" s="120"/>
      <c r="HMM51" s="121"/>
      <c r="HMN51" s="120"/>
      <c r="HMO51" s="121"/>
      <c r="HMP51" s="120"/>
      <c r="HMQ51" s="121"/>
      <c r="HMR51" s="120"/>
      <c r="HMS51" s="121"/>
      <c r="HMT51" s="120"/>
      <c r="HMU51" s="121"/>
      <c r="HMV51" s="120"/>
      <c r="HMW51" s="121"/>
      <c r="HMX51" s="120"/>
      <c r="HMY51" s="121"/>
      <c r="HMZ51" s="120"/>
      <c r="HNA51" s="121"/>
      <c r="HNB51" s="120"/>
      <c r="HNC51" s="121"/>
      <c r="HND51" s="120"/>
      <c r="HNE51" s="121"/>
      <c r="HNF51" s="120"/>
      <c r="HNG51" s="121"/>
      <c r="HNH51" s="120"/>
      <c r="HNI51" s="121"/>
      <c r="HNJ51" s="120"/>
      <c r="HNK51" s="121"/>
      <c r="HNL51" s="120"/>
      <c r="HNM51" s="121"/>
      <c r="HNN51" s="120"/>
      <c r="HNO51" s="121"/>
      <c r="HNP51" s="120"/>
      <c r="HNQ51" s="121"/>
      <c r="HNR51" s="120"/>
      <c r="HNS51" s="121"/>
      <c r="HNT51" s="120"/>
      <c r="HNU51" s="121"/>
      <c r="HNV51" s="120"/>
      <c r="HNW51" s="121"/>
      <c r="HNX51" s="120"/>
      <c r="HNY51" s="121"/>
      <c r="HNZ51" s="120"/>
      <c r="HOA51" s="121"/>
      <c r="HOB51" s="120"/>
      <c r="HOC51" s="121"/>
      <c r="HOD51" s="120"/>
      <c r="HOE51" s="121"/>
      <c r="HOF51" s="120"/>
      <c r="HOG51" s="121"/>
      <c r="HOH51" s="120"/>
      <c r="HOI51" s="121"/>
      <c r="HOJ51" s="120"/>
      <c r="HOK51" s="121"/>
      <c r="HOL51" s="120"/>
      <c r="HOM51" s="121"/>
      <c r="HON51" s="120"/>
      <c r="HOO51" s="121"/>
      <c r="HOP51" s="120"/>
      <c r="HOQ51" s="121"/>
      <c r="HOR51" s="120"/>
      <c r="HOS51" s="121"/>
      <c r="HOT51" s="120"/>
      <c r="HOU51" s="121"/>
      <c r="HOV51" s="120"/>
      <c r="HOW51" s="121"/>
      <c r="HOX51" s="120"/>
      <c r="HOY51" s="121"/>
      <c r="HOZ51" s="120"/>
      <c r="HPA51" s="121"/>
      <c r="HPB51" s="120"/>
      <c r="HPC51" s="121"/>
      <c r="HPD51" s="120"/>
      <c r="HPE51" s="121"/>
      <c r="HPF51" s="120"/>
      <c r="HPG51" s="121"/>
      <c r="HPH51" s="120"/>
      <c r="HPI51" s="121"/>
      <c r="HPJ51" s="120"/>
      <c r="HPK51" s="121"/>
      <c r="HPL51" s="120"/>
      <c r="HPM51" s="121"/>
      <c r="HPN51" s="120"/>
      <c r="HPO51" s="121"/>
      <c r="HPP51" s="120"/>
      <c r="HPQ51" s="121"/>
      <c r="HPR51" s="120"/>
      <c r="HPS51" s="121"/>
      <c r="HPT51" s="120"/>
      <c r="HPU51" s="121"/>
      <c r="HPV51" s="120"/>
      <c r="HPW51" s="121"/>
      <c r="HPX51" s="120"/>
      <c r="HPY51" s="121"/>
      <c r="HPZ51" s="120"/>
      <c r="HQA51" s="121"/>
      <c r="HQB51" s="120"/>
      <c r="HQC51" s="121"/>
      <c r="HQD51" s="120"/>
      <c r="HQE51" s="121"/>
      <c r="HQF51" s="120"/>
      <c r="HQG51" s="121"/>
      <c r="HQH51" s="120"/>
      <c r="HQI51" s="121"/>
      <c r="HQJ51" s="120"/>
      <c r="HQK51" s="121"/>
      <c r="HQL51" s="120"/>
      <c r="HQM51" s="121"/>
      <c r="HQN51" s="120"/>
      <c r="HQO51" s="121"/>
      <c r="HQP51" s="120"/>
      <c r="HQQ51" s="121"/>
      <c r="HQR51" s="120"/>
      <c r="HQS51" s="121"/>
      <c r="HQT51" s="120"/>
      <c r="HQU51" s="121"/>
      <c r="HQV51" s="120"/>
      <c r="HQW51" s="121"/>
      <c r="HQX51" s="120"/>
      <c r="HQY51" s="121"/>
      <c r="HQZ51" s="120"/>
      <c r="HRA51" s="121"/>
      <c r="HRB51" s="120"/>
      <c r="HRC51" s="121"/>
      <c r="HRD51" s="120"/>
      <c r="HRE51" s="121"/>
      <c r="HRF51" s="120"/>
      <c r="HRG51" s="121"/>
      <c r="HRH51" s="120"/>
      <c r="HRI51" s="121"/>
      <c r="HRJ51" s="120"/>
      <c r="HRK51" s="121"/>
      <c r="HRL51" s="120"/>
      <c r="HRM51" s="121"/>
      <c r="HRN51" s="120"/>
      <c r="HRO51" s="121"/>
      <c r="HRP51" s="120"/>
      <c r="HRQ51" s="121"/>
      <c r="HRR51" s="120"/>
      <c r="HRS51" s="121"/>
      <c r="HRT51" s="120"/>
      <c r="HRU51" s="121"/>
      <c r="HRV51" s="120"/>
      <c r="HRW51" s="121"/>
      <c r="HRX51" s="120"/>
      <c r="HRY51" s="121"/>
      <c r="HRZ51" s="120"/>
      <c r="HSA51" s="121"/>
      <c r="HSB51" s="120"/>
      <c r="HSC51" s="121"/>
      <c r="HSD51" s="120"/>
      <c r="HSE51" s="121"/>
      <c r="HSF51" s="120"/>
      <c r="HSG51" s="121"/>
      <c r="HSH51" s="120"/>
      <c r="HSI51" s="121"/>
      <c r="HSJ51" s="120"/>
      <c r="HSK51" s="121"/>
      <c r="HSL51" s="120"/>
      <c r="HSM51" s="121"/>
      <c r="HSN51" s="120"/>
      <c r="HSO51" s="121"/>
      <c r="HSP51" s="120"/>
      <c r="HSQ51" s="121"/>
      <c r="HSR51" s="120"/>
      <c r="HSS51" s="121"/>
      <c r="HST51" s="120"/>
      <c r="HSU51" s="121"/>
      <c r="HSV51" s="120"/>
      <c r="HSW51" s="121"/>
      <c r="HSX51" s="120"/>
      <c r="HSY51" s="121"/>
      <c r="HSZ51" s="120"/>
      <c r="HTA51" s="121"/>
      <c r="HTB51" s="120"/>
      <c r="HTC51" s="121"/>
      <c r="HTD51" s="120"/>
      <c r="HTE51" s="121"/>
      <c r="HTF51" s="120"/>
      <c r="HTG51" s="121"/>
      <c r="HTH51" s="120"/>
      <c r="HTI51" s="121"/>
      <c r="HTJ51" s="120"/>
      <c r="HTK51" s="121"/>
      <c r="HTL51" s="120"/>
      <c r="HTM51" s="121"/>
      <c r="HTN51" s="120"/>
      <c r="HTO51" s="121"/>
      <c r="HTP51" s="120"/>
      <c r="HTQ51" s="121"/>
      <c r="HTR51" s="120"/>
      <c r="HTS51" s="121"/>
      <c r="HTT51" s="120"/>
      <c r="HTU51" s="121"/>
      <c r="HTV51" s="120"/>
      <c r="HTW51" s="121"/>
      <c r="HTX51" s="120"/>
      <c r="HTY51" s="121"/>
      <c r="HTZ51" s="120"/>
      <c r="HUA51" s="121"/>
      <c r="HUB51" s="120"/>
      <c r="HUC51" s="121"/>
      <c r="HUD51" s="120"/>
      <c r="HUE51" s="121"/>
      <c r="HUF51" s="120"/>
      <c r="HUG51" s="121"/>
      <c r="HUH51" s="120"/>
      <c r="HUI51" s="121"/>
      <c r="HUJ51" s="120"/>
      <c r="HUK51" s="121"/>
      <c r="HUL51" s="120"/>
      <c r="HUM51" s="121"/>
      <c r="HUN51" s="120"/>
      <c r="HUO51" s="121"/>
      <c r="HUP51" s="120"/>
      <c r="HUQ51" s="121"/>
      <c r="HUR51" s="120"/>
      <c r="HUS51" s="121"/>
      <c r="HUT51" s="120"/>
      <c r="HUU51" s="121"/>
      <c r="HUV51" s="120"/>
      <c r="HUW51" s="121"/>
      <c r="HUX51" s="120"/>
      <c r="HUY51" s="121"/>
      <c r="HUZ51" s="120"/>
      <c r="HVA51" s="121"/>
      <c r="HVB51" s="120"/>
      <c r="HVC51" s="121"/>
      <c r="HVD51" s="120"/>
      <c r="HVE51" s="121"/>
      <c r="HVF51" s="120"/>
      <c r="HVG51" s="121"/>
      <c r="HVH51" s="120"/>
      <c r="HVI51" s="121"/>
      <c r="HVJ51" s="120"/>
      <c r="HVK51" s="121"/>
      <c r="HVL51" s="120"/>
      <c r="HVM51" s="121"/>
      <c r="HVN51" s="120"/>
      <c r="HVO51" s="121"/>
      <c r="HVP51" s="120"/>
      <c r="HVQ51" s="121"/>
      <c r="HVR51" s="120"/>
      <c r="HVS51" s="121"/>
      <c r="HVT51" s="120"/>
      <c r="HVU51" s="121"/>
      <c r="HVV51" s="120"/>
      <c r="HVW51" s="121"/>
      <c r="HVX51" s="120"/>
      <c r="HVY51" s="121"/>
      <c r="HVZ51" s="120"/>
      <c r="HWA51" s="121"/>
      <c r="HWB51" s="120"/>
      <c r="HWC51" s="121"/>
      <c r="HWD51" s="120"/>
      <c r="HWE51" s="121"/>
      <c r="HWF51" s="120"/>
      <c r="HWG51" s="121"/>
      <c r="HWH51" s="120"/>
      <c r="HWI51" s="121"/>
      <c r="HWJ51" s="120"/>
      <c r="HWK51" s="121"/>
      <c r="HWL51" s="120"/>
      <c r="HWM51" s="121"/>
      <c r="HWN51" s="120"/>
      <c r="HWO51" s="121"/>
      <c r="HWP51" s="120"/>
      <c r="HWQ51" s="121"/>
      <c r="HWR51" s="120"/>
      <c r="HWS51" s="121"/>
      <c r="HWT51" s="120"/>
      <c r="HWU51" s="121"/>
      <c r="HWV51" s="120"/>
      <c r="HWW51" s="121"/>
      <c r="HWX51" s="120"/>
      <c r="HWY51" s="121"/>
      <c r="HWZ51" s="120"/>
      <c r="HXA51" s="121"/>
      <c r="HXB51" s="120"/>
      <c r="HXC51" s="121"/>
      <c r="HXD51" s="120"/>
      <c r="HXE51" s="121"/>
      <c r="HXF51" s="120"/>
      <c r="HXG51" s="121"/>
      <c r="HXH51" s="120"/>
      <c r="HXI51" s="121"/>
      <c r="HXJ51" s="120"/>
      <c r="HXK51" s="121"/>
      <c r="HXL51" s="120"/>
      <c r="HXM51" s="121"/>
      <c r="HXN51" s="120"/>
      <c r="HXO51" s="121"/>
      <c r="HXP51" s="120"/>
      <c r="HXQ51" s="121"/>
      <c r="HXR51" s="120"/>
      <c r="HXS51" s="121"/>
      <c r="HXT51" s="120"/>
      <c r="HXU51" s="121"/>
      <c r="HXV51" s="120"/>
      <c r="HXW51" s="121"/>
      <c r="HXX51" s="120"/>
      <c r="HXY51" s="121"/>
      <c r="HXZ51" s="120"/>
      <c r="HYA51" s="121"/>
      <c r="HYB51" s="120"/>
      <c r="HYC51" s="121"/>
      <c r="HYD51" s="120"/>
      <c r="HYE51" s="121"/>
      <c r="HYF51" s="120"/>
      <c r="HYG51" s="121"/>
      <c r="HYH51" s="120"/>
      <c r="HYI51" s="121"/>
      <c r="HYJ51" s="120"/>
      <c r="HYK51" s="121"/>
      <c r="HYL51" s="120"/>
      <c r="HYM51" s="121"/>
      <c r="HYN51" s="120"/>
      <c r="HYO51" s="121"/>
      <c r="HYP51" s="120"/>
      <c r="HYQ51" s="121"/>
      <c r="HYR51" s="120"/>
      <c r="HYS51" s="121"/>
      <c r="HYT51" s="120"/>
      <c r="HYU51" s="121"/>
      <c r="HYV51" s="120"/>
      <c r="HYW51" s="121"/>
      <c r="HYX51" s="120"/>
      <c r="HYY51" s="121"/>
      <c r="HYZ51" s="120"/>
      <c r="HZA51" s="121"/>
      <c r="HZB51" s="120"/>
      <c r="HZC51" s="121"/>
      <c r="HZD51" s="120"/>
      <c r="HZE51" s="121"/>
      <c r="HZF51" s="120"/>
      <c r="HZG51" s="121"/>
      <c r="HZH51" s="120"/>
      <c r="HZI51" s="121"/>
      <c r="HZJ51" s="120"/>
      <c r="HZK51" s="121"/>
      <c r="HZL51" s="120"/>
      <c r="HZM51" s="121"/>
      <c r="HZN51" s="120"/>
      <c r="HZO51" s="121"/>
      <c r="HZP51" s="120"/>
      <c r="HZQ51" s="121"/>
      <c r="HZR51" s="120"/>
      <c r="HZS51" s="121"/>
      <c r="HZT51" s="120"/>
      <c r="HZU51" s="121"/>
      <c r="HZV51" s="120"/>
      <c r="HZW51" s="121"/>
      <c r="HZX51" s="120"/>
      <c r="HZY51" s="121"/>
      <c r="HZZ51" s="120"/>
      <c r="IAA51" s="121"/>
      <c r="IAB51" s="120"/>
      <c r="IAC51" s="121"/>
      <c r="IAD51" s="120"/>
      <c r="IAE51" s="121"/>
      <c r="IAF51" s="120"/>
      <c r="IAG51" s="121"/>
      <c r="IAH51" s="120"/>
      <c r="IAI51" s="121"/>
      <c r="IAJ51" s="120"/>
      <c r="IAK51" s="121"/>
      <c r="IAL51" s="120"/>
      <c r="IAM51" s="121"/>
      <c r="IAN51" s="120"/>
      <c r="IAO51" s="121"/>
      <c r="IAP51" s="120"/>
      <c r="IAQ51" s="121"/>
      <c r="IAR51" s="120"/>
      <c r="IAS51" s="121"/>
      <c r="IAT51" s="120"/>
      <c r="IAU51" s="121"/>
      <c r="IAV51" s="120"/>
      <c r="IAW51" s="121"/>
      <c r="IAX51" s="120"/>
      <c r="IAY51" s="121"/>
      <c r="IAZ51" s="120"/>
      <c r="IBA51" s="121"/>
      <c r="IBB51" s="120"/>
      <c r="IBC51" s="121"/>
      <c r="IBD51" s="120"/>
      <c r="IBE51" s="121"/>
      <c r="IBF51" s="120"/>
      <c r="IBG51" s="121"/>
      <c r="IBH51" s="120"/>
      <c r="IBI51" s="121"/>
      <c r="IBJ51" s="120"/>
      <c r="IBK51" s="121"/>
      <c r="IBL51" s="120"/>
      <c r="IBM51" s="121"/>
      <c r="IBN51" s="120"/>
      <c r="IBO51" s="121"/>
      <c r="IBP51" s="120"/>
      <c r="IBQ51" s="121"/>
      <c r="IBR51" s="120"/>
      <c r="IBS51" s="121"/>
      <c r="IBT51" s="120"/>
      <c r="IBU51" s="121"/>
      <c r="IBV51" s="120"/>
      <c r="IBW51" s="121"/>
      <c r="IBX51" s="120"/>
      <c r="IBY51" s="121"/>
      <c r="IBZ51" s="120"/>
      <c r="ICA51" s="121"/>
      <c r="ICB51" s="120"/>
      <c r="ICC51" s="121"/>
      <c r="ICD51" s="120"/>
      <c r="ICE51" s="121"/>
      <c r="ICF51" s="120"/>
      <c r="ICG51" s="121"/>
      <c r="ICH51" s="120"/>
      <c r="ICI51" s="121"/>
      <c r="ICJ51" s="120"/>
      <c r="ICK51" s="121"/>
      <c r="ICL51" s="120"/>
      <c r="ICM51" s="121"/>
      <c r="ICN51" s="120"/>
      <c r="ICO51" s="121"/>
      <c r="ICP51" s="120"/>
      <c r="ICQ51" s="121"/>
      <c r="ICR51" s="120"/>
      <c r="ICS51" s="121"/>
      <c r="ICT51" s="120"/>
      <c r="ICU51" s="121"/>
      <c r="ICV51" s="120"/>
      <c r="ICW51" s="121"/>
      <c r="ICX51" s="120"/>
      <c r="ICY51" s="121"/>
      <c r="ICZ51" s="120"/>
      <c r="IDA51" s="121"/>
      <c r="IDB51" s="120"/>
      <c r="IDC51" s="121"/>
      <c r="IDD51" s="120"/>
      <c r="IDE51" s="121"/>
      <c r="IDF51" s="120"/>
      <c r="IDG51" s="121"/>
      <c r="IDH51" s="120"/>
      <c r="IDI51" s="121"/>
      <c r="IDJ51" s="120"/>
      <c r="IDK51" s="121"/>
      <c r="IDL51" s="120"/>
      <c r="IDM51" s="121"/>
      <c r="IDN51" s="120"/>
      <c r="IDO51" s="121"/>
      <c r="IDP51" s="120"/>
      <c r="IDQ51" s="121"/>
      <c r="IDR51" s="120"/>
      <c r="IDS51" s="121"/>
      <c r="IDT51" s="120"/>
      <c r="IDU51" s="121"/>
      <c r="IDV51" s="120"/>
      <c r="IDW51" s="121"/>
      <c r="IDX51" s="120"/>
      <c r="IDY51" s="121"/>
      <c r="IDZ51" s="120"/>
      <c r="IEA51" s="121"/>
      <c r="IEB51" s="120"/>
      <c r="IEC51" s="121"/>
      <c r="IED51" s="120"/>
      <c r="IEE51" s="121"/>
      <c r="IEF51" s="120"/>
      <c r="IEG51" s="121"/>
      <c r="IEH51" s="120"/>
      <c r="IEI51" s="121"/>
      <c r="IEJ51" s="120"/>
      <c r="IEK51" s="121"/>
      <c r="IEL51" s="120"/>
      <c r="IEM51" s="121"/>
      <c r="IEN51" s="120"/>
      <c r="IEO51" s="121"/>
      <c r="IEP51" s="120"/>
      <c r="IEQ51" s="121"/>
      <c r="IER51" s="120"/>
      <c r="IES51" s="121"/>
      <c r="IET51" s="120"/>
      <c r="IEU51" s="121"/>
      <c r="IEV51" s="120"/>
      <c r="IEW51" s="121"/>
      <c r="IEX51" s="120"/>
      <c r="IEY51" s="121"/>
      <c r="IEZ51" s="120"/>
      <c r="IFA51" s="121"/>
      <c r="IFB51" s="120"/>
      <c r="IFC51" s="121"/>
      <c r="IFD51" s="120"/>
      <c r="IFE51" s="121"/>
      <c r="IFF51" s="120"/>
      <c r="IFG51" s="121"/>
      <c r="IFH51" s="120"/>
      <c r="IFI51" s="121"/>
      <c r="IFJ51" s="120"/>
      <c r="IFK51" s="121"/>
      <c r="IFL51" s="120"/>
      <c r="IFM51" s="121"/>
      <c r="IFN51" s="120"/>
      <c r="IFO51" s="121"/>
      <c r="IFP51" s="120"/>
      <c r="IFQ51" s="121"/>
      <c r="IFR51" s="120"/>
      <c r="IFS51" s="121"/>
      <c r="IFT51" s="120"/>
      <c r="IFU51" s="121"/>
      <c r="IFV51" s="120"/>
      <c r="IFW51" s="121"/>
      <c r="IFX51" s="120"/>
      <c r="IFY51" s="121"/>
      <c r="IFZ51" s="120"/>
      <c r="IGA51" s="121"/>
      <c r="IGB51" s="120"/>
      <c r="IGC51" s="121"/>
      <c r="IGD51" s="120"/>
      <c r="IGE51" s="121"/>
      <c r="IGF51" s="120"/>
      <c r="IGG51" s="121"/>
      <c r="IGH51" s="120"/>
      <c r="IGI51" s="121"/>
      <c r="IGJ51" s="120"/>
      <c r="IGK51" s="121"/>
      <c r="IGL51" s="120"/>
      <c r="IGM51" s="121"/>
      <c r="IGN51" s="120"/>
      <c r="IGO51" s="121"/>
      <c r="IGP51" s="120"/>
      <c r="IGQ51" s="121"/>
      <c r="IGR51" s="120"/>
      <c r="IGS51" s="121"/>
      <c r="IGT51" s="120"/>
      <c r="IGU51" s="121"/>
      <c r="IGV51" s="120"/>
      <c r="IGW51" s="121"/>
      <c r="IGX51" s="120"/>
      <c r="IGY51" s="121"/>
      <c r="IGZ51" s="120"/>
      <c r="IHA51" s="121"/>
      <c r="IHB51" s="120"/>
      <c r="IHC51" s="121"/>
      <c r="IHD51" s="120"/>
      <c r="IHE51" s="121"/>
      <c r="IHF51" s="120"/>
      <c r="IHG51" s="121"/>
      <c r="IHH51" s="120"/>
      <c r="IHI51" s="121"/>
      <c r="IHJ51" s="120"/>
      <c r="IHK51" s="121"/>
      <c r="IHL51" s="120"/>
      <c r="IHM51" s="121"/>
      <c r="IHN51" s="120"/>
      <c r="IHO51" s="121"/>
      <c r="IHP51" s="120"/>
      <c r="IHQ51" s="121"/>
      <c r="IHR51" s="120"/>
      <c r="IHS51" s="121"/>
      <c r="IHT51" s="120"/>
      <c r="IHU51" s="121"/>
      <c r="IHV51" s="120"/>
      <c r="IHW51" s="121"/>
      <c r="IHX51" s="120"/>
      <c r="IHY51" s="121"/>
      <c r="IHZ51" s="120"/>
      <c r="IIA51" s="121"/>
      <c r="IIB51" s="120"/>
      <c r="IIC51" s="121"/>
      <c r="IID51" s="120"/>
      <c r="IIE51" s="121"/>
      <c r="IIF51" s="120"/>
      <c r="IIG51" s="121"/>
      <c r="IIH51" s="120"/>
      <c r="III51" s="121"/>
      <c r="IIJ51" s="120"/>
      <c r="IIK51" s="121"/>
      <c r="IIL51" s="120"/>
      <c r="IIM51" s="121"/>
      <c r="IIN51" s="120"/>
      <c r="IIO51" s="121"/>
      <c r="IIP51" s="120"/>
      <c r="IIQ51" s="121"/>
      <c r="IIR51" s="120"/>
      <c r="IIS51" s="121"/>
      <c r="IIT51" s="120"/>
      <c r="IIU51" s="121"/>
      <c r="IIV51" s="120"/>
      <c r="IIW51" s="121"/>
      <c r="IIX51" s="120"/>
      <c r="IIY51" s="121"/>
      <c r="IIZ51" s="120"/>
      <c r="IJA51" s="121"/>
      <c r="IJB51" s="120"/>
      <c r="IJC51" s="121"/>
      <c r="IJD51" s="120"/>
      <c r="IJE51" s="121"/>
      <c r="IJF51" s="120"/>
      <c r="IJG51" s="121"/>
      <c r="IJH51" s="120"/>
      <c r="IJI51" s="121"/>
      <c r="IJJ51" s="120"/>
      <c r="IJK51" s="121"/>
      <c r="IJL51" s="120"/>
      <c r="IJM51" s="121"/>
      <c r="IJN51" s="120"/>
      <c r="IJO51" s="121"/>
      <c r="IJP51" s="120"/>
      <c r="IJQ51" s="121"/>
      <c r="IJR51" s="120"/>
      <c r="IJS51" s="121"/>
      <c r="IJT51" s="120"/>
      <c r="IJU51" s="121"/>
      <c r="IJV51" s="120"/>
      <c r="IJW51" s="121"/>
      <c r="IJX51" s="120"/>
      <c r="IJY51" s="121"/>
      <c r="IJZ51" s="120"/>
      <c r="IKA51" s="121"/>
      <c r="IKB51" s="120"/>
      <c r="IKC51" s="121"/>
      <c r="IKD51" s="120"/>
      <c r="IKE51" s="121"/>
      <c r="IKF51" s="120"/>
      <c r="IKG51" s="121"/>
      <c r="IKH51" s="120"/>
      <c r="IKI51" s="121"/>
      <c r="IKJ51" s="120"/>
      <c r="IKK51" s="121"/>
      <c r="IKL51" s="120"/>
      <c r="IKM51" s="121"/>
      <c r="IKN51" s="120"/>
      <c r="IKO51" s="121"/>
      <c r="IKP51" s="120"/>
      <c r="IKQ51" s="121"/>
      <c r="IKR51" s="120"/>
      <c r="IKS51" s="121"/>
      <c r="IKT51" s="120"/>
      <c r="IKU51" s="121"/>
      <c r="IKV51" s="120"/>
      <c r="IKW51" s="121"/>
      <c r="IKX51" s="120"/>
      <c r="IKY51" s="121"/>
      <c r="IKZ51" s="120"/>
      <c r="ILA51" s="121"/>
      <c r="ILB51" s="120"/>
      <c r="ILC51" s="121"/>
      <c r="ILD51" s="120"/>
      <c r="ILE51" s="121"/>
      <c r="ILF51" s="120"/>
      <c r="ILG51" s="121"/>
      <c r="ILH51" s="120"/>
      <c r="ILI51" s="121"/>
      <c r="ILJ51" s="120"/>
      <c r="ILK51" s="121"/>
      <c r="ILL51" s="120"/>
      <c r="ILM51" s="121"/>
      <c r="ILN51" s="120"/>
      <c r="ILO51" s="121"/>
      <c r="ILP51" s="120"/>
      <c r="ILQ51" s="121"/>
      <c r="ILR51" s="120"/>
      <c r="ILS51" s="121"/>
      <c r="ILT51" s="120"/>
      <c r="ILU51" s="121"/>
      <c r="ILV51" s="120"/>
      <c r="ILW51" s="121"/>
      <c r="ILX51" s="120"/>
      <c r="ILY51" s="121"/>
      <c r="ILZ51" s="120"/>
      <c r="IMA51" s="121"/>
      <c r="IMB51" s="120"/>
      <c r="IMC51" s="121"/>
      <c r="IMD51" s="120"/>
      <c r="IME51" s="121"/>
      <c r="IMF51" s="120"/>
      <c r="IMG51" s="121"/>
      <c r="IMH51" s="120"/>
      <c r="IMI51" s="121"/>
      <c r="IMJ51" s="120"/>
      <c r="IMK51" s="121"/>
      <c r="IML51" s="120"/>
      <c r="IMM51" s="121"/>
      <c r="IMN51" s="120"/>
      <c r="IMO51" s="121"/>
      <c r="IMP51" s="120"/>
      <c r="IMQ51" s="121"/>
      <c r="IMR51" s="120"/>
      <c r="IMS51" s="121"/>
      <c r="IMT51" s="120"/>
      <c r="IMU51" s="121"/>
      <c r="IMV51" s="120"/>
      <c r="IMW51" s="121"/>
      <c r="IMX51" s="120"/>
      <c r="IMY51" s="121"/>
      <c r="IMZ51" s="120"/>
      <c r="INA51" s="121"/>
      <c r="INB51" s="120"/>
      <c r="INC51" s="121"/>
      <c r="IND51" s="120"/>
      <c r="INE51" s="121"/>
      <c r="INF51" s="120"/>
      <c r="ING51" s="121"/>
      <c r="INH51" s="120"/>
      <c r="INI51" s="121"/>
      <c r="INJ51" s="120"/>
      <c r="INK51" s="121"/>
      <c r="INL51" s="120"/>
      <c r="INM51" s="121"/>
      <c r="INN51" s="120"/>
      <c r="INO51" s="121"/>
      <c r="INP51" s="120"/>
      <c r="INQ51" s="121"/>
      <c r="INR51" s="120"/>
      <c r="INS51" s="121"/>
      <c r="INT51" s="120"/>
      <c r="INU51" s="121"/>
      <c r="INV51" s="120"/>
      <c r="INW51" s="121"/>
      <c r="INX51" s="120"/>
      <c r="INY51" s="121"/>
      <c r="INZ51" s="120"/>
      <c r="IOA51" s="121"/>
      <c r="IOB51" s="120"/>
      <c r="IOC51" s="121"/>
      <c r="IOD51" s="120"/>
      <c r="IOE51" s="121"/>
      <c r="IOF51" s="120"/>
      <c r="IOG51" s="121"/>
      <c r="IOH51" s="120"/>
      <c r="IOI51" s="121"/>
      <c r="IOJ51" s="120"/>
      <c r="IOK51" s="121"/>
      <c r="IOL51" s="120"/>
      <c r="IOM51" s="121"/>
      <c r="ION51" s="120"/>
      <c r="IOO51" s="121"/>
      <c r="IOP51" s="120"/>
      <c r="IOQ51" s="121"/>
      <c r="IOR51" s="120"/>
      <c r="IOS51" s="121"/>
      <c r="IOT51" s="120"/>
      <c r="IOU51" s="121"/>
      <c r="IOV51" s="120"/>
      <c r="IOW51" s="121"/>
      <c r="IOX51" s="120"/>
      <c r="IOY51" s="121"/>
      <c r="IOZ51" s="120"/>
      <c r="IPA51" s="121"/>
      <c r="IPB51" s="120"/>
      <c r="IPC51" s="121"/>
      <c r="IPD51" s="120"/>
      <c r="IPE51" s="121"/>
      <c r="IPF51" s="120"/>
      <c r="IPG51" s="121"/>
      <c r="IPH51" s="120"/>
      <c r="IPI51" s="121"/>
      <c r="IPJ51" s="120"/>
      <c r="IPK51" s="121"/>
      <c r="IPL51" s="120"/>
      <c r="IPM51" s="121"/>
      <c r="IPN51" s="120"/>
      <c r="IPO51" s="121"/>
      <c r="IPP51" s="120"/>
      <c r="IPQ51" s="121"/>
      <c r="IPR51" s="120"/>
      <c r="IPS51" s="121"/>
      <c r="IPT51" s="120"/>
      <c r="IPU51" s="121"/>
      <c r="IPV51" s="120"/>
      <c r="IPW51" s="121"/>
      <c r="IPX51" s="120"/>
      <c r="IPY51" s="121"/>
      <c r="IPZ51" s="120"/>
      <c r="IQA51" s="121"/>
      <c r="IQB51" s="120"/>
      <c r="IQC51" s="121"/>
      <c r="IQD51" s="120"/>
      <c r="IQE51" s="121"/>
      <c r="IQF51" s="120"/>
      <c r="IQG51" s="121"/>
      <c r="IQH51" s="120"/>
      <c r="IQI51" s="121"/>
      <c r="IQJ51" s="120"/>
      <c r="IQK51" s="121"/>
      <c r="IQL51" s="120"/>
      <c r="IQM51" s="121"/>
      <c r="IQN51" s="120"/>
      <c r="IQO51" s="121"/>
      <c r="IQP51" s="120"/>
      <c r="IQQ51" s="121"/>
      <c r="IQR51" s="120"/>
      <c r="IQS51" s="121"/>
      <c r="IQT51" s="120"/>
      <c r="IQU51" s="121"/>
      <c r="IQV51" s="120"/>
      <c r="IQW51" s="121"/>
      <c r="IQX51" s="120"/>
      <c r="IQY51" s="121"/>
      <c r="IQZ51" s="120"/>
      <c r="IRA51" s="121"/>
      <c r="IRB51" s="120"/>
      <c r="IRC51" s="121"/>
      <c r="IRD51" s="120"/>
      <c r="IRE51" s="121"/>
      <c r="IRF51" s="120"/>
      <c r="IRG51" s="121"/>
      <c r="IRH51" s="120"/>
      <c r="IRI51" s="121"/>
      <c r="IRJ51" s="120"/>
      <c r="IRK51" s="121"/>
      <c r="IRL51" s="120"/>
      <c r="IRM51" s="121"/>
      <c r="IRN51" s="120"/>
      <c r="IRO51" s="121"/>
      <c r="IRP51" s="120"/>
      <c r="IRQ51" s="121"/>
      <c r="IRR51" s="120"/>
      <c r="IRS51" s="121"/>
      <c r="IRT51" s="120"/>
      <c r="IRU51" s="121"/>
      <c r="IRV51" s="120"/>
      <c r="IRW51" s="121"/>
      <c r="IRX51" s="120"/>
      <c r="IRY51" s="121"/>
      <c r="IRZ51" s="120"/>
      <c r="ISA51" s="121"/>
      <c r="ISB51" s="120"/>
      <c r="ISC51" s="121"/>
      <c r="ISD51" s="120"/>
      <c r="ISE51" s="121"/>
      <c r="ISF51" s="120"/>
      <c r="ISG51" s="121"/>
      <c r="ISH51" s="120"/>
      <c r="ISI51" s="121"/>
      <c r="ISJ51" s="120"/>
      <c r="ISK51" s="121"/>
      <c r="ISL51" s="120"/>
      <c r="ISM51" s="121"/>
      <c r="ISN51" s="120"/>
      <c r="ISO51" s="121"/>
      <c r="ISP51" s="120"/>
      <c r="ISQ51" s="121"/>
      <c r="ISR51" s="120"/>
      <c r="ISS51" s="121"/>
      <c r="IST51" s="120"/>
      <c r="ISU51" s="121"/>
      <c r="ISV51" s="120"/>
      <c r="ISW51" s="121"/>
      <c r="ISX51" s="120"/>
      <c r="ISY51" s="121"/>
      <c r="ISZ51" s="120"/>
      <c r="ITA51" s="121"/>
      <c r="ITB51" s="120"/>
      <c r="ITC51" s="121"/>
      <c r="ITD51" s="120"/>
      <c r="ITE51" s="121"/>
      <c r="ITF51" s="120"/>
      <c r="ITG51" s="121"/>
      <c r="ITH51" s="120"/>
      <c r="ITI51" s="121"/>
      <c r="ITJ51" s="120"/>
      <c r="ITK51" s="121"/>
      <c r="ITL51" s="120"/>
      <c r="ITM51" s="121"/>
      <c r="ITN51" s="120"/>
      <c r="ITO51" s="121"/>
      <c r="ITP51" s="120"/>
      <c r="ITQ51" s="121"/>
      <c r="ITR51" s="120"/>
      <c r="ITS51" s="121"/>
      <c r="ITT51" s="120"/>
      <c r="ITU51" s="121"/>
      <c r="ITV51" s="120"/>
      <c r="ITW51" s="121"/>
      <c r="ITX51" s="120"/>
      <c r="ITY51" s="121"/>
      <c r="ITZ51" s="120"/>
      <c r="IUA51" s="121"/>
      <c r="IUB51" s="120"/>
      <c r="IUC51" s="121"/>
      <c r="IUD51" s="120"/>
      <c r="IUE51" s="121"/>
      <c r="IUF51" s="120"/>
      <c r="IUG51" s="121"/>
      <c r="IUH51" s="120"/>
      <c r="IUI51" s="121"/>
      <c r="IUJ51" s="120"/>
      <c r="IUK51" s="121"/>
      <c r="IUL51" s="120"/>
      <c r="IUM51" s="121"/>
      <c r="IUN51" s="120"/>
      <c r="IUO51" s="121"/>
      <c r="IUP51" s="120"/>
      <c r="IUQ51" s="121"/>
      <c r="IUR51" s="120"/>
      <c r="IUS51" s="121"/>
      <c r="IUT51" s="120"/>
      <c r="IUU51" s="121"/>
      <c r="IUV51" s="120"/>
      <c r="IUW51" s="121"/>
      <c r="IUX51" s="120"/>
      <c r="IUY51" s="121"/>
      <c r="IUZ51" s="120"/>
      <c r="IVA51" s="121"/>
      <c r="IVB51" s="120"/>
      <c r="IVC51" s="121"/>
      <c r="IVD51" s="120"/>
      <c r="IVE51" s="121"/>
      <c r="IVF51" s="120"/>
      <c r="IVG51" s="121"/>
      <c r="IVH51" s="120"/>
      <c r="IVI51" s="121"/>
      <c r="IVJ51" s="120"/>
      <c r="IVK51" s="121"/>
      <c r="IVL51" s="120"/>
      <c r="IVM51" s="121"/>
      <c r="IVN51" s="120"/>
      <c r="IVO51" s="121"/>
      <c r="IVP51" s="120"/>
      <c r="IVQ51" s="121"/>
      <c r="IVR51" s="120"/>
      <c r="IVS51" s="121"/>
      <c r="IVT51" s="120"/>
      <c r="IVU51" s="121"/>
      <c r="IVV51" s="120"/>
      <c r="IVW51" s="121"/>
      <c r="IVX51" s="120"/>
      <c r="IVY51" s="121"/>
      <c r="IVZ51" s="120"/>
      <c r="IWA51" s="121"/>
      <c r="IWB51" s="120"/>
      <c r="IWC51" s="121"/>
      <c r="IWD51" s="120"/>
      <c r="IWE51" s="121"/>
      <c r="IWF51" s="120"/>
      <c r="IWG51" s="121"/>
      <c r="IWH51" s="120"/>
      <c r="IWI51" s="121"/>
      <c r="IWJ51" s="120"/>
      <c r="IWK51" s="121"/>
      <c r="IWL51" s="120"/>
      <c r="IWM51" s="121"/>
      <c r="IWN51" s="120"/>
      <c r="IWO51" s="121"/>
      <c r="IWP51" s="120"/>
      <c r="IWQ51" s="121"/>
      <c r="IWR51" s="120"/>
      <c r="IWS51" s="121"/>
      <c r="IWT51" s="120"/>
      <c r="IWU51" s="121"/>
      <c r="IWV51" s="120"/>
      <c r="IWW51" s="121"/>
      <c r="IWX51" s="120"/>
      <c r="IWY51" s="121"/>
      <c r="IWZ51" s="120"/>
      <c r="IXA51" s="121"/>
      <c r="IXB51" s="120"/>
      <c r="IXC51" s="121"/>
      <c r="IXD51" s="120"/>
      <c r="IXE51" s="121"/>
      <c r="IXF51" s="120"/>
      <c r="IXG51" s="121"/>
      <c r="IXH51" s="120"/>
      <c r="IXI51" s="121"/>
      <c r="IXJ51" s="120"/>
      <c r="IXK51" s="121"/>
      <c r="IXL51" s="120"/>
      <c r="IXM51" s="121"/>
      <c r="IXN51" s="120"/>
      <c r="IXO51" s="121"/>
      <c r="IXP51" s="120"/>
      <c r="IXQ51" s="121"/>
      <c r="IXR51" s="120"/>
      <c r="IXS51" s="121"/>
      <c r="IXT51" s="120"/>
      <c r="IXU51" s="121"/>
      <c r="IXV51" s="120"/>
      <c r="IXW51" s="121"/>
      <c r="IXX51" s="120"/>
      <c r="IXY51" s="121"/>
      <c r="IXZ51" s="120"/>
      <c r="IYA51" s="121"/>
      <c r="IYB51" s="120"/>
      <c r="IYC51" s="121"/>
      <c r="IYD51" s="120"/>
      <c r="IYE51" s="121"/>
      <c r="IYF51" s="120"/>
      <c r="IYG51" s="121"/>
      <c r="IYH51" s="120"/>
      <c r="IYI51" s="121"/>
      <c r="IYJ51" s="120"/>
      <c r="IYK51" s="121"/>
      <c r="IYL51" s="120"/>
      <c r="IYM51" s="121"/>
      <c r="IYN51" s="120"/>
      <c r="IYO51" s="121"/>
      <c r="IYP51" s="120"/>
      <c r="IYQ51" s="121"/>
      <c r="IYR51" s="120"/>
      <c r="IYS51" s="121"/>
      <c r="IYT51" s="120"/>
      <c r="IYU51" s="121"/>
      <c r="IYV51" s="120"/>
      <c r="IYW51" s="121"/>
      <c r="IYX51" s="120"/>
      <c r="IYY51" s="121"/>
      <c r="IYZ51" s="120"/>
      <c r="IZA51" s="121"/>
      <c r="IZB51" s="120"/>
      <c r="IZC51" s="121"/>
      <c r="IZD51" s="120"/>
      <c r="IZE51" s="121"/>
      <c r="IZF51" s="120"/>
      <c r="IZG51" s="121"/>
      <c r="IZH51" s="120"/>
      <c r="IZI51" s="121"/>
      <c r="IZJ51" s="120"/>
      <c r="IZK51" s="121"/>
      <c r="IZL51" s="120"/>
      <c r="IZM51" s="121"/>
      <c r="IZN51" s="120"/>
      <c r="IZO51" s="121"/>
      <c r="IZP51" s="120"/>
      <c r="IZQ51" s="121"/>
      <c r="IZR51" s="120"/>
      <c r="IZS51" s="121"/>
      <c r="IZT51" s="120"/>
      <c r="IZU51" s="121"/>
      <c r="IZV51" s="120"/>
      <c r="IZW51" s="121"/>
      <c r="IZX51" s="120"/>
      <c r="IZY51" s="121"/>
      <c r="IZZ51" s="120"/>
      <c r="JAA51" s="121"/>
      <c r="JAB51" s="120"/>
      <c r="JAC51" s="121"/>
      <c r="JAD51" s="120"/>
      <c r="JAE51" s="121"/>
      <c r="JAF51" s="120"/>
      <c r="JAG51" s="121"/>
      <c r="JAH51" s="120"/>
      <c r="JAI51" s="121"/>
      <c r="JAJ51" s="120"/>
      <c r="JAK51" s="121"/>
      <c r="JAL51" s="120"/>
      <c r="JAM51" s="121"/>
      <c r="JAN51" s="120"/>
      <c r="JAO51" s="121"/>
      <c r="JAP51" s="120"/>
      <c r="JAQ51" s="121"/>
      <c r="JAR51" s="120"/>
      <c r="JAS51" s="121"/>
      <c r="JAT51" s="120"/>
      <c r="JAU51" s="121"/>
      <c r="JAV51" s="120"/>
      <c r="JAW51" s="121"/>
      <c r="JAX51" s="120"/>
      <c r="JAY51" s="121"/>
      <c r="JAZ51" s="120"/>
      <c r="JBA51" s="121"/>
      <c r="JBB51" s="120"/>
      <c r="JBC51" s="121"/>
      <c r="JBD51" s="120"/>
      <c r="JBE51" s="121"/>
      <c r="JBF51" s="120"/>
      <c r="JBG51" s="121"/>
      <c r="JBH51" s="120"/>
      <c r="JBI51" s="121"/>
      <c r="JBJ51" s="120"/>
      <c r="JBK51" s="121"/>
      <c r="JBL51" s="120"/>
      <c r="JBM51" s="121"/>
      <c r="JBN51" s="120"/>
      <c r="JBO51" s="121"/>
      <c r="JBP51" s="120"/>
      <c r="JBQ51" s="121"/>
      <c r="JBR51" s="120"/>
      <c r="JBS51" s="121"/>
      <c r="JBT51" s="120"/>
      <c r="JBU51" s="121"/>
      <c r="JBV51" s="120"/>
      <c r="JBW51" s="121"/>
      <c r="JBX51" s="120"/>
      <c r="JBY51" s="121"/>
      <c r="JBZ51" s="120"/>
      <c r="JCA51" s="121"/>
      <c r="JCB51" s="120"/>
      <c r="JCC51" s="121"/>
      <c r="JCD51" s="120"/>
      <c r="JCE51" s="121"/>
      <c r="JCF51" s="120"/>
      <c r="JCG51" s="121"/>
      <c r="JCH51" s="120"/>
      <c r="JCI51" s="121"/>
      <c r="JCJ51" s="120"/>
      <c r="JCK51" s="121"/>
      <c r="JCL51" s="120"/>
      <c r="JCM51" s="121"/>
      <c r="JCN51" s="120"/>
      <c r="JCO51" s="121"/>
      <c r="JCP51" s="120"/>
      <c r="JCQ51" s="121"/>
      <c r="JCR51" s="120"/>
      <c r="JCS51" s="121"/>
      <c r="JCT51" s="120"/>
      <c r="JCU51" s="121"/>
      <c r="JCV51" s="120"/>
      <c r="JCW51" s="121"/>
      <c r="JCX51" s="120"/>
      <c r="JCY51" s="121"/>
      <c r="JCZ51" s="120"/>
      <c r="JDA51" s="121"/>
      <c r="JDB51" s="120"/>
      <c r="JDC51" s="121"/>
      <c r="JDD51" s="120"/>
      <c r="JDE51" s="121"/>
      <c r="JDF51" s="120"/>
      <c r="JDG51" s="121"/>
      <c r="JDH51" s="120"/>
      <c r="JDI51" s="121"/>
      <c r="JDJ51" s="120"/>
      <c r="JDK51" s="121"/>
      <c r="JDL51" s="120"/>
      <c r="JDM51" s="121"/>
      <c r="JDN51" s="120"/>
      <c r="JDO51" s="121"/>
      <c r="JDP51" s="120"/>
      <c r="JDQ51" s="121"/>
      <c r="JDR51" s="120"/>
      <c r="JDS51" s="121"/>
      <c r="JDT51" s="120"/>
      <c r="JDU51" s="121"/>
      <c r="JDV51" s="120"/>
      <c r="JDW51" s="121"/>
      <c r="JDX51" s="120"/>
      <c r="JDY51" s="121"/>
      <c r="JDZ51" s="120"/>
      <c r="JEA51" s="121"/>
      <c r="JEB51" s="120"/>
      <c r="JEC51" s="121"/>
      <c r="JED51" s="120"/>
      <c r="JEE51" s="121"/>
      <c r="JEF51" s="120"/>
      <c r="JEG51" s="121"/>
      <c r="JEH51" s="120"/>
      <c r="JEI51" s="121"/>
      <c r="JEJ51" s="120"/>
      <c r="JEK51" s="121"/>
      <c r="JEL51" s="120"/>
      <c r="JEM51" s="121"/>
      <c r="JEN51" s="120"/>
      <c r="JEO51" s="121"/>
      <c r="JEP51" s="120"/>
      <c r="JEQ51" s="121"/>
      <c r="JER51" s="120"/>
      <c r="JES51" s="121"/>
      <c r="JET51" s="120"/>
      <c r="JEU51" s="121"/>
      <c r="JEV51" s="120"/>
      <c r="JEW51" s="121"/>
      <c r="JEX51" s="120"/>
      <c r="JEY51" s="121"/>
      <c r="JEZ51" s="120"/>
      <c r="JFA51" s="121"/>
      <c r="JFB51" s="120"/>
      <c r="JFC51" s="121"/>
      <c r="JFD51" s="120"/>
      <c r="JFE51" s="121"/>
      <c r="JFF51" s="120"/>
      <c r="JFG51" s="121"/>
      <c r="JFH51" s="120"/>
      <c r="JFI51" s="121"/>
      <c r="JFJ51" s="120"/>
      <c r="JFK51" s="121"/>
      <c r="JFL51" s="120"/>
      <c r="JFM51" s="121"/>
      <c r="JFN51" s="120"/>
      <c r="JFO51" s="121"/>
      <c r="JFP51" s="120"/>
      <c r="JFQ51" s="121"/>
      <c r="JFR51" s="120"/>
      <c r="JFS51" s="121"/>
      <c r="JFT51" s="120"/>
      <c r="JFU51" s="121"/>
      <c r="JFV51" s="120"/>
      <c r="JFW51" s="121"/>
      <c r="JFX51" s="120"/>
      <c r="JFY51" s="121"/>
      <c r="JFZ51" s="120"/>
      <c r="JGA51" s="121"/>
      <c r="JGB51" s="120"/>
      <c r="JGC51" s="121"/>
      <c r="JGD51" s="120"/>
      <c r="JGE51" s="121"/>
      <c r="JGF51" s="120"/>
      <c r="JGG51" s="121"/>
      <c r="JGH51" s="120"/>
      <c r="JGI51" s="121"/>
      <c r="JGJ51" s="120"/>
      <c r="JGK51" s="121"/>
      <c r="JGL51" s="120"/>
      <c r="JGM51" s="121"/>
      <c r="JGN51" s="120"/>
      <c r="JGO51" s="121"/>
      <c r="JGP51" s="120"/>
      <c r="JGQ51" s="121"/>
      <c r="JGR51" s="120"/>
      <c r="JGS51" s="121"/>
      <c r="JGT51" s="120"/>
      <c r="JGU51" s="121"/>
      <c r="JGV51" s="120"/>
      <c r="JGW51" s="121"/>
      <c r="JGX51" s="120"/>
      <c r="JGY51" s="121"/>
      <c r="JGZ51" s="120"/>
      <c r="JHA51" s="121"/>
      <c r="JHB51" s="120"/>
      <c r="JHC51" s="121"/>
      <c r="JHD51" s="120"/>
      <c r="JHE51" s="121"/>
      <c r="JHF51" s="120"/>
      <c r="JHG51" s="121"/>
      <c r="JHH51" s="120"/>
      <c r="JHI51" s="121"/>
      <c r="JHJ51" s="120"/>
      <c r="JHK51" s="121"/>
      <c r="JHL51" s="120"/>
      <c r="JHM51" s="121"/>
      <c r="JHN51" s="120"/>
      <c r="JHO51" s="121"/>
      <c r="JHP51" s="120"/>
      <c r="JHQ51" s="121"/>
      <c r="JHR51" s="120"/>
      <c r="JHS51" s="121"/>
      <c r="JHT51" s="120"/>
      <c r="JHU51" s="121"/>
      <c r="JHV51" s="120"/>
      <c r="JHW51" s="121"/>
      <c r="JHX51" s="120"/>
      <c r="JHY51" s="121"/>
      <c r="JHZ51" s="120"/>
      <c r="JIA51" s="121"/>
      <c r="JIB51" s="120"/>
      <c r="JIC51" s="121"/>
      <c r="JID51" s="120"/>
      <c r="JIE51" s="121"/>
      <c r="JIF51" s="120"/>
      <c r="JIG51" s="121"/>
      <c r="JIH51" s="120"/>
      <c r="JII51" s="121"/>
      <c r="JIJ51" s="120"/>
      <c r="JIK51" s="121"/>
      <c r="JIL51" s="120"/>
      <c r="JIM51" s="121"/>
      <c r="JIN51" s="120"/>
      <c r="JIO51" s="121"/>
      <c r="JIP51" s="120"/>
      <c r="JIQ51" s="121"/>
      <c r="JIR51" s="120"/>
      <c r="JIS51" s="121"/>
      <c r="JIT51" s="120"/>
      <c r="JIU51" s="121"/>
      <c r="JIV51" s="120"/>
      <c r="JIW51" s="121"/>
      <c r="JIX51" s="120"/>
      <c r="JIY51" s="121"/>
      <c r="JIZ51" s="120"/>
      <c r="JJA51" s="121"/>
      <c r="JJB51" s="120"/>
      <c r="JJC51" s="121"/>
      <c r="JJD51" s="120"/>
      <c r="JJE51" s="121"/>
      <c r="JJF51" s="120"/>
      <c r="JJG51" s="121"/>
      <c r="JJH51" s="120"/>
      <c r="JJI51" s="121"/>
      <c r="JJJ51" s="120"/>
      <c r="JJK51" s="121"/>
      <c r="JJL51" s="120"/>
      <c r="JJM51" s="121"/>
      <c r="JJN51" s="120"/>
      <c r="JJO51" s="121"/>
      <c r="JJP51" s="120"/>
      <c r="JJQ51" s="121"/>
      <c r="JJR51" s="120"/>
      <c r="JJS51" s="121"/>
      <c r="JJT51" s="120"/>
      <c r="JJU51" s="121"/>
      <c r="JJV51" s="120"/>
      <c r="JJW51" s="121"/>
      <c r="JJX51" s="120"/>
      <c r="JJY51" s="121"/>
      <c r="JJZ51" s="120"/>
      <c r="JKA51" s="121"/>
      <c r="JKB51" s="120"/>
      <c r="JKC51" s="121"/>
      <c r="JKD51" s="120"/>
      <c r="JKE51" s="121"/>
      <c r="JKF51" s="120"/>
      <c r="JKG51" s="121"/>
      <c r="JKH51" s="120"/>
      <c r="JKI51" s="121"/>
      <c r="JKJ51" s="120"/>
      <c r="JKK51" s="121"/>
      <c r="JKL51" s="120"/>
      <c r="JKM51" s="121"/>
      <c r="JKN51" s="120"/>
      <c r="JKO51" s="121"/>
      <c r="JKP51" s="120"/>
      <c r="JKQ51" s="121"/>
      <c r="JKR51" s="120"/>
      <c r="JKS51" s="121"/>
      <c r="JKT51" s="120"/>
      <c r="JKU51" s="121"/>
      <c r="JKV51" s="120"/>
      <c r="JKW51" s="121"/>
      <c r="JKX51" s="120"/>
      <c r="JKY51" s="121"/>
      <c r="JKZ51" s="120"/>
      <c r="JLA51" s="121"/>
      <c r="JLB51" s="120"/>
      <c r="JLC51" s="121"/>
      <c r="JLD51" s="120"/>
      <c r="JLE51" s="121"/>
      <c r="JLF51" s="120"/>
      <c r="JLG51" s="121"/>
      <c r="JLH51" s="120"/>
      <c r="JLI51" s="121"/>
      <c r="JLJ51" s="120"/>
      <c r="JLK51" s="121"/>
      <c r="JLL51" s="120"/>
      <c r="JLM51" s="121"/>
      <c r="JLN51" s="120"/>
      <c r="JLO51" s="121"/>
      <c r="JLP51" s="120"/>
      <c r="JLQ51" s="121"/>
      <c r="JLR51" s="120"/>
      <c r="JLS51" s="121"/>
      <c r="JLT51" s="120"/>
      <c r="JLU51" s="121"/>
      <c r="JLV51" s="120"/>
      <c r="JLW51" s="121"/>
      <c r="JLX51" s="120"/>
      <c r="JLY51" s="121"/>
      <c r="JLZ51" s="120"/>
      <c r="JMA51" s="121"/>
      <c r="JMB51" s="120"/>
      <c r="JMC51" s="121"/>
      <c r="JMD51" s="120"/>
      <c r="JME51" s="121"/>
      <c r="JMF51" s="120"/>
      <c r="JMG51" s="121"/>
      <c r="JMH51" s="120"/>
      <c r="JMI51" s="121"/>
      <c r="JMJ51" s="120"/>
      <c r="JMK51" s="121"/>
      <c r="JML51" s="120"/>
      <c r="JMM51" s="121"/>
      <c r="JMN51" s="120"/>
      <c r="JMO51" s="121"/>
      <c r="JMP51" s="120"/>
      <c r="JMQ51" s="121"/>
      <c r="JMR51" s="120"/>
      <c r="JMS51" s="121"/>
      <c r="JMT51" s="120"/>
      <c r="JMU51" s="121"/>
      <c r="JMV51" s="120"/>
      <c r="JMW51" s="121"/>
      <c r="JMX51" s="120"/>
      <c r="JMY51" s="121"/>
      <c r="JMZ51" s="120"/>
      <c r="JNA51" s="121"/>
      <c r="JNB51" s="120"/>
      <c r="JNC51" s="121"/>
      <c r="JND51" s="120"/>
      <c r="JNE51" s="121"/>
      <c r="JNF51" s="120"/>
      <c r="JNG51" s="121"/>
      <c r="JNH51" s="120"/>
      <c r="JNI51" s="121"/>
      <c r="JNJ51" s="120"/>
      <c r="JNK51" s="121"/>
      <c r="JNL51" s="120"/>
      <c r="JNM51" s="121"/>
      <c r="JNN51" s="120"/>
      <c r="JNO51" s="121"/>
      <c r="JNP51" s="120"/>
      <c r="JNQ51" s="121"/>
      <c r="JNR51" s="120"/>
      <c r="JNS51" s="121"/>
      <c r="JNT51" s="120"/>
      <c r="JNU51" s="121"/>
      <c r="JNV51" s="120"/>
      <c r="JNW51" s="121"/>
      <c r="JNX51" s="120"/>
      <c r="JNY51" s="121"/>
      <c r="JNZ51" s="120"/>
      <c r="JOA51" s="121"/>
      <c r="JOB51" s="120"/>
      <c r="JOC51" s="121"/>
      <c r="JOD51" s="120"/>
      <c r="JOE51" s="121"/>
      <c r="JOF51" s="120"/>
      <c r="JOG51" s="121"/>
      <c r="JOH51" s="120"/>
      <c r="JOI51" s="121"/>
      <c r="JOJ51" s="120"/>
      <c r="JOK51" s="121"/>
      <c r="JOL51" s="120"/>
      <c r="JOM51" s="121"/>
      <c r="JON51" s="120"/>
      <c r="JOO51" s="121"/>
      <c r="JOP51" s="120"/>
      <c r="JOQ51" s="121"/>
      <c r="JOR51" s="120"/>
      <c r="JOS51" s="121"/>
      <c r="JOT51" s="120"/>
      <c r="JOU51" s="121"/>
      <c r="JOV51" s="120"/>
      <c r="JOW51" s="121"/>
      <c r="JOX51" s="120"/>
      <c r="JOY51" s="121"/>
      <c r="JOZ51" s="120"/>
      <c r="JPA51" s="121"/>
      <c r="JPB51" s="120"/>
      <c r="JPC51" s="121"/>
      <c r="JPD51" s="120"/>
      <c r="JPE51" s="121"/>
      <c r="JPF51" s="120"/>
      <c r="JPG51" s="121"/>
      <c r="JPH51" s="120"/>
      <c r="JPI51" s="121"/>
      <c r="JPJ51" s="120"/>
      <c r="JPK51" s="121"/>
      <c r="JPL51" s="120"/>
      <c r="JPM51" s="121"/>
      <c r="JPN51" s="120"/>
      <c r="JPO51" s="121"/>
      <c r="JPP51" s="120"/>
      <c r="JPQ51" s="121"/>
      <c r="JPR51" s="120"/>
      <c r="JPS51" s="121"/>
      <c r="JPT51" s="120"/>
      <c r="JPU51" s="121"/>
      <c r="JPV51" s="120"/>
      <c r="JPW51" s="121"/>
      <c r="JPX51" s="120"/>
      <c r="JPY51" s="121"/>
      <c r="JPZ51" s="120"/>
      <c r="JQA51" s="121"/>
      <c r="JQB51" s="120"/>
      <c r="JQC51" s="121"/>
      <c r="JQD51" s="120"/>
      <c r="JQE51" s="121"/>
      <c r="JQF51" s="120"/>
      <c r="JQG51" s="121"/>
      <c r="JQH51" s="120"/>
      <c r="JQI51" s="121"/>
      <c r="JQJ51" s="120"/>
      <c r="JQK51" s="121"/>
      <c r="JQL51" s="120"/>
      <c r="JQM51" s="121"/>
      <c r="JQN51" s="120"/>
      <c r="JQO51" s="121"/>
      <c r="JQP51" s="120"/>
      <c r="JQQ51" s="121"/>
      <c r="JQR51" s="120"/>
      <c r="JQS51" s="121"/>
      <c r="JQT51" s="120"/>
      <c r="JQU51" s="121"/>
      <c r="JQV51" s="120"/>
      <c r="JQW51" s="121"/>
      <c r="JQX51" s="120"/>
      <c r="JQY51" s="121"/>
      <c r="JQZ51" s="120"/>
      <c r="JRA51" s="121"/>
      <c r="JRB51" s="120"/>
      <c r="JRC51" s="121"/>
      <c r="JRD51" s="120"/>
      <c r="JRE51" s="121"/>
      <c r="JRF51" s="120"/>
      <c r="JRG51" s="121"/>
      <c r="JRH51" s="120"/>
      <c r="JRI51" s="121"/>
      <c r="JRJ51" s="120"/>
      <c r="JRK51" s="121"/>
      <c r="JRL51" s="120"/>
      <c r="JRM51" s="121"/>
      <c r="JRN51" s="120"/>
      <c r="JRO51" s="121"/>
      <c r="JRP51" s="120"/>
      <c r="JRQ51" s="121"/>
      <c r="JRR51" s="120"/>
      <c r="JRS51" s="121"/>
      <c r="JRT51" s="120"/>
      <c r="JRU51" s="121"/>
      <c r="JRV51" s="120"/>
      <c r="JRW51" s="121"/>
      <c r="JRX51" s="120"/>
      <c r="JRY51" s="121"/>
      <c r="JRZ51" s="120"/>
      <c r="JSA51" s="121"/>
      <c r="JSB51" s="120"/>
      <c r="JSC51" s="121"/>
      <c r="JSD51" s="120"/>
      <c r="JSE51" s="121"/>
      <c r="JSF51" s="120"/>
      <c r="JSG51" s="121"/>
      <c r="JSH51" s="120"/>
      <c r="JSI51" s="121"/>
      <c r="JSJ51" s="120"/>
      <c r="JSK51" s="121"/>
      <c r="JSL51" s="120"/>
      <c r="JSM51" s="121"/>
      <c r="JSN51" s="120"/>
      <c r="JSO51" s="121"/>
      <c r="JSP51" s="120"/>
      <c r="JSQ51" s="121"/>
      <c r="JSR51" s="120"/>
      <c r="JSS51" s="121"/>
      <c r="JST51" s="120"/>
      <c r="JSU51" s="121"/>
      <c r="JSV51" s="120"/>
      <c r="JSW51" s="121"/>
      <c r="JSX51" s="120"/>
      <c r="JSY51" s="121"/>
      <c r="JSZ51" s="120"/>
      <c r="JTA51" s="121"/>
      <c r="JTB51" s="120"/>
      <c r="JTC51" s="121"/>
      <c r="JTD51" s="120"/>
      <c r="JTE51" s="121"/>
      <c r="JTF51" s="120"/>
      <c r="JTG51" s="121"/>
      <c r="JTH51" s="120"/>
      <c r="JTI51" s="121"/>
      <c r="JTJ51" s="120"/>
      <c r="JTK51" s="121"/>
      <c r="JTL51" s="120"/>
      <c r="JTM51" s="121"/>
      <c r="JTN51" s="120"/>
      <c r="JTO51" s="121"/>
      <c r="JTP51" s="120"/>
      <c r="JTQ51" s="121"/>
      <c r="JTR51" s="120"/>
      <c r="JTS51" s="121"/>
      <c r="JTT51" s="120"/>
      <c r="JTU51" s="121"/>
      <c r="JTV51" s="120"/>
      <c r="JTW51" s="121"/>
      <c r="JTX51" s="120"/>
      <c r="JTY51" s="121"/>
      <c r="JTZ51" s="120"/>
      <c r="JUA51" s="121"/>
      <c r="JUB51" s="120"/>
      <c r="JUC51" s="121"/>
      <c r="JUD51" s="120"/>
      <c r="JUE51" s="121"/>
      <c r="JUF51" s="120"/>
      <c r="JUG51" s="121"/>
      <c r="JUH51" s="120"/>
      <c r="JUI51" s="121"/>
      <c r="JUJ51" s="120"/>
      <c r="JUK51" s="121"/>
      <c r="JUL51" s="120"/>
      <c r="JUM51" s="121"/>
      <c r="JUN51" s="120"/>
      <c r="JUO51" s="121"/>
      <c r="JUP51" s="120"/>
      <c r="JUQ51" s="121"/>
      <c r="JUR51" s="120"/>
      <c r="JUS51" s="121"/>
      <c r="JUT51" s="120"/>
      <c r="JUU51" s="121"/>
      <c r="JUV51" s="120"/>
      <c r="JUW51" s="121"/>
      <c r="JUX51" s="120"/>
      <c r="JUY51" s="121"/>
      <c r="JUZ51" s="120"/>
      <c r="JVA51" s="121"/>
      <c r="JVB51" s="120"/>
      <c r="JVC51" s="121"/>
      <c r="JVD51" s="120"/>
      <c r="JVE51" s="121"/>
      <c r="JVF51" s="120"/>
      <c r="JVG51" s="121"/>
      <c r="JVH51" s="120"/>
      <c r="JVI51" s="121"/>
      <c r="JVJ51" s="120"/>
      <c r="JVK51" s="121"/>
      <c r="JVL51" s="120"/>
      <c r="JVM51" s="121"/>
      <c r="JVN51" s="120"/>
      <c r="JVO51" s="121"/>
      <c r="JVP51" s="120"/>
      <c r="JVQ51" s="121"/>
      <c r="JVR51" s="120"/>
      <c r="JVS51" s="121"/>
      <c r="JVT51" s="120"/>
      <c r="JVU51" s="121"/>
      <c r="JVV51" s="120"/>
      <c r="JVW51" s="121"/>
      <c r="JVX51" s="120"/>
      <c r="JVY51" s="121"/>
      <c r="JVZ51" s="120"/>
      <c r="JWA51" s="121"/>
      <c r="JWB51" s="120"/>
      <c r="JWC51" s="121"/>
      <c r="JWD51" s="120"/>
      <c r="JWE51" s="121"/>
      <c r="JWF51" s="120"/>
      <c r="JWG51" s="121"/>
      <c r="JWH51" s="120"/>
      <c r="JWI51" s="121"/>
      <c r="JWJ51" s="120"/>
      <c r="JWK51" s="121"/>
      <c r="JWL51" s="120"/>
      <c r="JWM51" s="121"/>
      <c r="JWN51" s="120"/>
      <c r="JWO51" s="121"/>
      <c r="JWP51" s="120"/>
      <c r="JWQ51" s="121"/>
      <c r="JWR51" s="120"/>
      <c r="JWS51" s="121"/>
      <c r="JWT51" s="120"/>
      <c r="JWU51" s="121"/>
      <c r="JWV51" s="120"/>
      <c r="JWW51" s="121"/>
      <c r="JWX51" s="120"/>
      <c r="JWY51" s="121"/>
      <c r="JWZ51" s="120"/>
      <c r="JXA51" s="121"/>
      <c r="JXB51" s="120"/>
      <c r="JXC51" s="121"/>
      <c r="JXD51" s="120"/>
      <c r="JXE51" s="121"/>
      <c r="JXF51" s="120"/>
      <c r="JXG51" s="121"/>
      <c r="JXH51" s="120"/>
      <c r="JXI51" s="121"/>
      <c r="JXJ51" s="120"/>
      <c r="JXK51" s="121"/>
      <c r="JXL51" s="120"/>
      <c r="JXM51" s="121"/>
      <c r="JXN51" s="120"/>
      <c r="JXO51" s="121"/>
      <c r="JXP51" s="120"/>
      <c r="JXQ51" s="121"/>
      <c r="JXR51" s="120"/>
      <c r="JXS51" s="121"/>
      <c r="JXT51" s="120"/>
      <c r="JXU51" s="121"/>
      <c r="JXV51" s="120"/>
      <c r="JXW51" s="121"/>
      <c r="JXX51" s="120"/>
      <c r="JXY51" s="121"/>
      <c r="JXZ51" s="120"/>
      <c r="JYA51" s="121"/>
      <c r="JYB51" s="120"/>
      <c r="JYC51" s="121"/>
      <c r="JYD51" s="120"/>
      <c r="JYE51" s="121"/>
      <c r="JYF51" s="120"/>
      <c r="JYG51" s="121"/>
      <c r="JYH51" s="120"/>
      <c r="JYI51" s="121"/>
      <c r="JYJ51" s="120"/>
      <c r="JYK51" s="121"/>
      <c r="JYL51" s="120"/>
      <c r="JYM51" s="121"/>
      <c r="JYN51" s="120"/>
      <c r="JYO51" s="121"/>
      <c r="JYP51" s="120"/>
      <c r="JYQ51" s="121"/>
      <c r="JYR51" s="120"/>
      <c r="JYS51" s="121"/>
      <c r="JYT51" s="120"/>
      <c r="JYU51" s="121"/>
      <c r="JYV51" s="120"/>
      <c r="JYW51" s="121"/>
      <c r="JYX51" s="120"/>
      <c r="JYY51" s="121"/>
      <c r="JYZ51" s="120"/>
      <c r="JZA51" s="121"/>
      <c r="JZB51" s="120"/>
      <c r="JZC51" s="121"/>
      <c r="JZD51" s="120"/>
      <c r="JZE51" s="121"/>
      <c r="JZF51" s="120"/>
      <c r="JZG51" s="121"/>
      <c r="JZH51" s="120"/>
      <c r="JZI51" s="121"/>
      <c r="JZJ51" s="120"/>
      <c r="JZK51" s="121"/>
      <c r="JZL51" s="120"/>
      <c r="JZM51" s="121"/>
      <c r="JZN51" s="120"/>
      <c r="JZO51" s="121"/>
      <c r="JZP51" s="120"/>
      <c r="JZQ51" s="121"/>
      <c r="JZR51" s="120"/>
      <c r="JZS51" s="121"/>
      <c r="JZT51" s="120"/>
      <c r="JZU51" s="121"/>
      <c r="JZV51" s="120"/>
      <c r="JZW51" s="121"/>
      <c r="JZX51" s="120"/>
      <c r="JZY51" s="121"/>
      <c r="JZZ51" s="120"/>
      <c r="KAA51" s="121"/>
      <c r="KAB51" s="120"/>
      <c r="KAC51" s="121"/>
      <c r="KAD51" s="120"/>
      <c r="KAE51" s="121"/>
      <c r="KAF51" s="120"/>
      <c r="KAG51" s="121"/>
      <c r="KAH51" s="120"/>
      <c r="KAI51" s="121"/>
      <c r="KAJ51" s="120"/>
      <c r="KAK51" s="121"/>
      <c r="KAL51" s="120"/>
      <c r="KAM51" s="121"/>
      <c r="KAN51" s="120"/>
      <c r="KAO51" s="121"/>
      <c r="KAP51" s="120"/>
      <c r="KAQ51" s="121"/>
      <c r="KAR51" s="120"/>
      <c r="KAS51" s="121"/>
      <c r="KAT51" s="120"/>
      <c r="KAU51" s="121"/>
      <c r="KAV51" s="120"/>
      <c r="KAW51" s="121"/>
      <c r="KAX51" s="120"/>
      <c r="KAY51" s="121"/>
      <c r="KAZ51" s="120"/>
      <c r="KBA51" s="121"/>
      <c r="KBB51" s="120"/>
      <c r="KBC51" s="121"/>
      <c r="KBD51" s="120"/>
      <c r="KBE51" s="121"/>
      <c r="KBF51" s="120"/>
      <c r="KBG51" s="121"/>
      <c r="KBH51" s="120"/>
      <c r="KBI51" s="121"/>
      <c r="KBJ51" s="120"/>
      <c r="KBK51" s="121"/>
      <c r="KBL51" s="120"/>
      <c r="KBM51" s="121"/>
      <c r="KBN51" s="120"/>
      <c r="KBO51" s="121"/>
      <c r="KBP51" s="120"/>
      <c r="KBQ51" s="121"/>
      <c r="KBR51" s="120"/>
      <c r="KBS51" s="121"/>
      <c r="KBT51" s="120"/>
      <c r="KBU51" s="121"/>
      <c r="KBV51" s="120"/>
      <c r="KBW51" s="121"/>
      <c r="KBX51" s="120"/>
      <c r="KBY51" s="121"/>
      <c r="KBZ51" s="120"/>
      <c r="KCA51" s="121"/>
      <c r="KCB51" s="120"/>
      <c r="KCC51" s="121"/>
      <c r="KCD51" s="120"/>
      <c r="KCE51" s="121"/>
      <c r="KCF51" s="120"/>
      <c r="KCG51" s="121"/>
      <c r="KCH51" s="120"/>
      <c r="KCI51" s="121"/>
      <c r="KCJ51" s="120"/>
      <c r="KCK51" s="121"/>
      <c r="KCL51" s="120"/>
      <c r="KCM51" s="121"/>
      <c r="KCN51" s="120"/>
      <c r="KCO51" s="121"/>
      <c r="KCP51" s="120"/>
      <c r="KCQ51" s="121"/>
      <c r="KCR51" s="120"/>
      <c r="KCS51" s="121"/>
      <c r="KCT51" s="120"/>
      <c r="KCU51" s="121"/>
      <c r="KCV51" s="120"/>
      <c r="KCW51" s="121"/>
      <c r="KCX51" s="120"/>
      <c r="KCY51" s="121"/>
      <c r="KCZ51" s="120"/>
      <c r="KDA51" s="121"/>
      <c r="KDB51" s="120"/>
      <c r="KDC51" s="121"/>
      <c r="KDD51" s="120"/>
      <c r="KDE51" s="121"/>
      <c r="KDF51" s="120"/>
      <c r="KDG51" s="121"/>
      <c r="KDH51" s="120"/>
      <c r="KDI51" s="121"/>
      <c r="KDJ51" s="120"/>
      <c r="KDK51" s="121"/>
      <c r="KDL51" s="120"/>
      <c r="KDM51" s="121"/>
      <c r="KDN51" s="120"/>
      <c r="KDO51" s="121"/>
      <c r="KDP51" s="120"/>
      <c r="KDQ51" s="121"/>
      <c r="KDR51" s="120"/>
      <c r="KDS51" s="121"/>
      <c r="KDT51" s="120"/>
      <c r="KDU51" s="121"/>
      <c r="KDV51" s="120"/>
      <c r="KDW51" s="121"/>
      <c r="KDX51" s="120"/>
      <c r="KDY51" s="121"/>
      <c r="KDZ51" s="120"/>
      <c r="KEA51" s="121"/>
      <c r="KEB51" s="120"/>
      <c r="KEC51" s="121"/>
      <c r="KED51" s="120"/>
      <c r="KEE51" s="121"/>
      <c r="KEF51" s="120"/>
      <c r="KEG51" s="121"/>
      <c r="KEH51" s="120"/>
      <c r="KEI51" s="121"/>
      <c r="KEJ51" s="120"/>
      <c r="KEK51" s="121"/>
      <c r="KEL51" s="120"/>
      <c r="KEM51" s="121"/>
      <c r="KEN51" s="120"/>
      <c r="KEO51" s="121"/>
      <c r="KEP51" s="120"/>
      <c r="KEQ51" s="121"/>
      <c r="KER51" s="120"/>
      <c r="KES51" s="121"/>
      <c r="KET51" s="120"/>
      <c r="KEU51" s="121"/>
      <c r="KEV51" s="120"/>
      <c r="KEW51" s="121"/>
      <c r="KEX51" s="120"/>
      <c r="KEY51" s="121"/>
      <c r="KEZ51" s="120"/>
      <c r="KFA51" s="121"/>
      <c r="KFB51" s="120"/>
      <c r="KFC51" s="121"/>
      <c r="KFD51" s="120"/>
      <c r="KFE51" s="121"/>
      <c r="KFF51" s="120"/>
      <c r="KFG51" s="121"/>
      <c r="KFH51" s="120"/>
      <c r="KFI51" s="121"/>
      <c r="KFJ51" s="120"/>
      <c r="KFK51" s="121"/>
      <c r="KFL51" s="120"/>
      <c r="KFM51" s="121"/>
      <c r="KFN51" s="120"/>
      <c r="KFO51" s="121"/>
      <c r="KFP51" s="120"/>
      <c r="KFQ51" s="121"/>
      <c r="KFR51" s="120"/>
      <c r="KFS51" s="121"/>
      <c r="KFT51" s="120"/>
      <c r="KFU51" s="121"/>
      <c r="KFV51" s="120"/>
      <c r="KFW51" s="121"/>
      <c r="KFX51" s="120"/>
      <c r="KFY51" s="121"/>
      <c r="KFZ51" s="120"/>
      <c r="KGA51" s="121"/>
      <c r="KGB51" s="120"/>
      <c r="KGC51" s="121"/>
      <c r="KGD51" s="120"/>
      <c r="KGE51" s="121"/>
      <c r="KGF51" s="120"/>
      <c r="KGG51" s="121"/>
      <c r="KGH51" s="120"/>
      <c r="KGI51" s="121"/>
      <c r="KGJ51" s="120"/>
      <c r="KGK51" s="121"/>
      <c r="KGL51" s="120"/>
      <c r="KGM51" s="121"/>
      <c r="KGN51" s="120"/>
      <c r="KGO51" s="121"/>
      <c r="KGP51" s="120"/>
      <c r="KGQ51" s="121"/>
      <c r="KGR51" s="120"/>
      <c r="KGS51" s="121"/>
      <c r="KGT51" s="120"/>
      <c r="KGU51" s="121"/>
      <c r="KGV51" s="120"/>
      <c r="KGW51" s="121"/>
      <c r="KGX51" s="120"/>
      <c r="KGY51" s="121"/>
      <c r="KGZ51" s="120"/>
      <c r="KHA51" s="121"/>
      <c r="KHB51" s="120"/>
      <c r="KHC51" s="121"/>
      <c r="KHD51" s="120"/>
      <c r="KHE51" s="121"/>
      <c r="KHF51" s="120"/>
      <c r="KHG51" s="121"/>
      <c r="KHH51" s="120"/>
      <c r="KHI51" s="121"/>
      <c r="KHJ51" s="120"/>
      <c r="KHK51" s="121"/>
      <c r="KHL51" s="120"/>
      <c r="KHM51" s="121"/>
      <c r="KHN51" s="120"/>
      <c r="KHO51" s="121"/>
      <c r="KHP51" s="120"/>
      <c r="KHQ51" s="121"/>
      <c r="KHR51" s="120"/>
      <c r="KHS51" s="121"/>
      <c r="KHT51" s="120"/>
      <c r="KHU51" s="121"/>
      <c r="KHV51" s="120"/>
      <c r="KHW51" s="121"/>
      <c r="KHX51" s="120"/>
      <c r="KHY51" s="121"/>
      <c r="KHZ51" s="120"/>
      <c r="KIA51" s="121"/>
      <c r="KIB51" s="120"/>
      <c r="KIC51" s="121"/>
      <c r="KID51" s="120"/>
      <c r="KIE51" s="121"/>
      <c r="KIF51" s="120"/>
      <c r="KIG51" s="121"/>
      <c r="KIH51" s="120"/>
      <c r="KII51" s="121"/>
      <c r="KIJ51" s="120"/>
      <c r="KIK51" s="121"/>
      <c r="KIL51" s="120"/>
      <c r="KIM51" s="121"/>
      <c r="KIN51" s="120"/>
      <c r="KIO51" s="121"/>
      <c r="KIP51" s="120"/>
      <c r="KIQ51" s="121"/>
      <c r="KIR51" s="120"/>
      <c r="KIS51" s="121"/>
      <c r="KIT51" s="120"/>
      <c r="KIU51" s="121"/>
      <c r="KIV51" s="120"/>
      <c r="KIW51" s="121"/>
      <c r="KIX51" s="120"/>
      <c r="KIY51" s="121"/>
      <c r="KIZ51" s="120"/>
      <c r="KJA51" s="121"/>
      <c r="KJB51" s="120"/>
      <c r="KJC51" s="121"/>
      <c r="KJD51" s="120"/>
      <c r="KJE51" s="121"/>
      <c r="KJF51" s="120"/>
      <c r="KJG51" s="121"/>
      <c r="KJH51" s="120"/>
      <c r="KJI51" s="121"/>
      <c r="KJJ51" s="120"/>
      <c r="KJK51" s="121"/>
      <c r="KJL51" s="120"/>
      <c r="KJM51" s="121"/>
      <c r="KJN51" s="120"/>
      <c r="KJO51" s="121"/>
      <c r="KJP51" s="120"/>
      <c r="KJQ51" s="121"/>
      <c r="KJR51" s="120"/>
      <c r="KJS51" s="121"/>
      <c r="KJT51" s="120"/>
      <c r="KJU51" s="121"/>
      <c r="KJV51" s="120"/>
      <c r="KJW51" s="121"/>
      <c r="KJX51" s="120"/>
      <c r="KJY51" s="121"/>
      <c r="KJZ51" s="120"/>
      <c r="KKA51" s="121"/>
      <c r="KKB51" s="120"/>
      <c r="KKC51" s="121"/>
      <c r="KKD51" s="120"/>
      <c r="KKE51" s="121"/>
      <c r="KKF51" s="120"/>
      <c r="KKG51" s="121"/>
      <c r="KKH51" s="120"/>
      <c r="KKI51" s="121"/>
      <c r="KKJ51" s="120"/>
      <c r="KKK51" s="121"/>
      <c r="KKL51" s="120"/>
      <c r="KKM51" s="121"/>
      <c r="KKN51" s="120"/>
      <c r="KKO51" s="121"/>
      <c r="KKP51" s="120"/>
      <c r="KKQ51" s="121"/>
      <c r="KKR51" s="120"/>
      <c r="KKS51" s="121"/>
      <c r="KKT51" s="120"/>
      <c r="KKU51" s="121"/>
      <c r="KKV51" s="120"/>
      <c r="KKW51" s="121"/>
      <c r="KKX51" s="120"/>
      <c r="KKY51" s="121"/>
      <c r="KKZ51" s="120"/>
      <c r="KLA51" s="121"/>
      <c r="KLB51" s="120"/>
      <c r="KLC51" s="121"/>
      <c r="KLD51" s="120"/>
      <c r="KLE51" s="121"/>
      <c r="KLF51" s="120"/>
      <c r="KLG51" s="121"/>
      <c r="KLH51" s="120"/>
      <c r="KLI51" s="121"/>
      <c r="KLJ51" s="120"/>
      <c r="KLK51" s="121"/>
      <c r="KLL51" s="120"/>
      <c r="KLM51" s="121"/>
      <c r="KLN51" s="120"/>
      <c r="KLO51" s="121"/>
      <c r="KLP51" s="120"/>
      <c r="KLQ51" s="121"/>
      <c r="KLR51" s="120"/>
      <c r="KLS51" s="121"/>
      <c r="KLT51" s="120"/>
      <c r="KLU51" s="121"/>
      <c r="KLV51" s="120"/>
      <c r="KLW51" s="121"/>
      <c r="KLX51" s="120"/>
      <c r="KLY51" s="121"/>
      <c r="KLZ51" s="120"/>
      <c r="KMA51" s="121"/>
      <c r="KMB51" s="120"/>
      <c r="KMC51" s="121"/>
      <c r="KMD51" s="120"/>
      <c r="KME51" s="121"/>
      <c r="KMF51" s="120"/>
      <c r="KMG51" s="121"/>
      <c r="KMH51" s="120"/>
      <c r="KMI51" s="121"/>
      <c r="KMJ51" s="120"/>
      <c r="KMK51" s="121"/>
      <c r="KML51" s="120"/>
      <c r="KMM51" s="121"/>
      <c r="KMN51" s="120"/>
      <c r="KMO51" s="121"/>
      <c r="KMP51" s="120"/>
      <c r="KMQ51" s="121"/>
      <c r="KMR51" s="120"/>
      <c r="KMS51" s="121"/>
      <c r="KMT51" s="120"/>
      <c r="KMU51" s="121"/>
      <c r="KMV51" s="120"/>
      <c r="KMW51" s="121"/>
      <c r="KMX51" s="120"/>
      <c r="KMY51" s="121"/>
      <c r="KMZ51" s="120"/>
      <c r="KNA51" s="121"/>
      <c r="KNB51" s="120"/>
      <c r="KNC51" s="121"/>
      <c r="KND51" s="120"/>
      <c r="KNE51" s="121"/>
      <c r="KNF51" s="120"/>
      <c r="KNG51" s="121"/>
      <c r="KNH51" s="120"/>
      <c r="KNI51" s="121"/>
      <c r="KNJ51" s="120"/>
      <c r="KNK51" s="121"/>
      <c r="KNL51" s="120"/>
      <c r="KNM51" s="121"/>
      <c r="KNN51" s="120"/>
      <c r="KNO51" s="121"/>
      <c r="KNP51" s="120"/>
      <c r="KNQ51" s="121"/>
      <c r="KNR51" s="120"/>
      <c r="KNS51" s="121"/>
      <c r="KNT51" s="120"/>
      <c r="KNU51" s="121"/>
      <c r="KNV51" s="120"/>
      <c r="KNW51" s="121"/>
      <c r="KNX51" s="120"/>
      <c r="KNY51" s="121"/>
      <c r="KNZ51" s="120"/>
      <c r="KOA51" s="121"/>
      <c r="KOB51" s="120"/>
      <c r="KOC51" s="121"/>
      <c r="KOD51" s="120"/>
      <c r="KOE51" s="121"/>
      <c r="KOF51" s="120"/>
      <c r="KOG51" s="121"/>
      <c r="KOH51" s="120"/>
      <c r="KOI51" s="121"/>
      <c r="KOJ51" s="120"/>
      <c r="KOK51" s="121"/>
      <c r="KOL51" s="120"/>
      <c r="KOM51" s="121"/>
      <c r="KON51" s="120"/>
      <c r="KOO51" s="121"/>
      <c r="KOP51" s="120"/>
      <c r="KOQ51" s="121"/>
      <c r="KOR51" s="120"/>
      <c r="KOS51" s="121"/>
      <c r="KOT51" s="120"/>
      <c r="KOU51" s="121"/>
      <c r="KOV51" s="120"/>
      <c r="KOW51" s="121"/>
      <c r="KOX51" s="120"/>
      <c r="KOY51" s="121"/>
      <c r="KOZ51" s="120"/>
      <c r="KPA51" s="121"/>
      <c r="KPB51" s="120"/>
      <c r="KPC51" s="121"/>
      <c r="KPD51" s="120"/>
      <c r="KPE51" s="121"/>
      <c r="KPF51" s="120"/>
      <c r="KPG51" s="121"/>
      <c r="KPH51" s="120"/>
      <c r="KPI51" s="121"/>
      <c r="KPJ51" s="120"/>
      <c r="KPK51" s="121"/>
      <c r="KPL51" s="120"/>
      <c r="KPM51" s="121"/>
      <c r="KPN51" s="120"/>
      <c r="KPO51" s="121"/>
      <c r="KPP51" s="120"/>
      <c r="KPQ51" s="121"/>
      <c r="KPR51" s="120"/>
      <c r="KPS51" s="121"/>
      <c r="KPT51" s="120"/>
      <c r="KPU51" s="121"/>
      <c r="KPV51" s="120"/>
      <c r="KPW51" s="121"/>
      <c r="KPX51" s="120"/>
      <c r="KPY51" s="121"/>
      <c r="KPZ51" s="120"/>
      <c r="KQA51" s="121"/>
      <c r="KQB51" s="120"/>
      <c r="KQC51" s="121"/>
      <c r="KQD51" s="120"/>
      <c r="KQE51" s="121"/>
      <c r="KQF51" s="120"/>
      <c r="KQG51" s="121"/>
      <c r="KQH51" s="120"/>
      <c r="KQI51" s="121"/>
      <c r="KQJ51" s="120"/>
      <c r="KQK51" s="121"/>
      <c r="KQL51" s="120"/>
      <c r="KQM51" s="121"/>
      <c r="KQN51" s="120"/>
      <c r="KQO51" s="121"/>
      <c r="KQP51" s="120"/>
      <c r="KQQ51" s="121"/>
      <c r="KQR51" s="120"/>
      <c r="KQS51" s="121"/>
      <c r="KQT51" s="120"/>
      <c r="KQU51" s="121"/>
      <c r="KQV51" s="120"/>
      <c r="KQW51" s="121"/>
      <c r="KQX51" s="120"/>
      <c r="KQY51" s="121"/>
      <c r="KQZ51" s="120"/>
      <c r="KRA51" s="121"/>
      <c r="KRB51" s="120"/>
      <c r="KRC51" s="121"/>
      <c r="KRD51" s="120"/>
      <c r="KRE51" s="121"/>
      <c r="KRF51" s="120"/>
      <c r="KRG51" s="121"/>
      <c r="KRH51" s="120"/>
      <c r="KRI51" s="121"/>
      <c r="KRJ51" s="120"/>
      <c r="KRK51" s="121"/>
      <c r="KRL51" s="120"/>
      <c r="KRM51" s="121"/>
      <c r="KRN51" s="120"/>
      <c r="KRO51" s="121"/>
      <c r="KRP51" s="120"/>
      <c r="KRQ51" s="121"/>
      <c r="KRR51" s="120"/>
      <c r="KRS51" s="121"/>
      <c r="KRT51" s="120"/>
      <c r="KRU51" s="121"/>
      <c r="KRV51" s="120"/>
      <c r="KRW51" s="121"/>
      <c r="KRX51" s="120"/>
      <c r="KRY51" s="121"/>
      <c r="KRZ51" s="120"/>
      <c r="KSA51" s="121"/>
      <c r="KSB51" s="120"/>
      <c r="KSC51" s="121"/>
      <c r="KSD51" s="120"/>
      <c r="KSE51" s="121"/>
      <c r="KSF51" s="120"/>
      <c r="KSG51" s="121"/>
      <c r="KSH51" s="120"/>
      <c r="KSI51" s="121"/>
      <c r="KSJ51" s="120"/>
      <c r="KSK51" s="121"/>
      <c r="KSL51" s="120"/>
      <c r="KSM51" s="121"/>
      <c r="KSN51" s="120"/>
      <c r="KSO51" s="121"/>
      <c r="KSP51" s="120"/>
      <c r="KSQ51" s="121"/>
      <c r="KSR51" s="120"/>
      <c r="KSS51" s="121"/>
      <c r="KST51" s="120"/>
      <c r="KSU51" s="121"/>
      <c r="KSV51" s="120"/>
      <c r="KSW51" s="121"/>
      <c r="KSX51" s="120"/>
      <c r="KSY51" s="121"/>
      <c r="KSZ51" s="120"/>
      <c r="KTA51" s="121"/>
      <c r="KTB51" s="120"/>
      <c r="KTC51" s="121"/>
      <c r="KTD51" s="120"/>
      <c r="KTE51" s="121"/>
      <c r="KTF51" s="120"/>
      <c r="KTG51" s="121"/>
      <c r="KTH51" s="120"/>
      <c r="KTI51" s="121"/>
      <c r="KTJ51" s="120"/>
      <c r="KTK51" s="121"/>
      <c r="KTL51" s="120"/>
      <c r="KTM51" s="121"/>
      <c r="KTN51" s="120"/>
      <c r="KTO51" s="121"/>
      <c r="KTP51" s="120"/>
      <c r="KTQ51" s="121"/>
      <c r="KTR51" s="120"/>
      <c r="KTS51" s="121"/>
      <c r="KTT51" s="120"/>
      <c r="KTU51" s="121"/>
      <c r="KTV51" s="120"/>
      <c r="KTW51" s="121"/>
      <c r="KTX51" s="120"/>
      <c r="KTY51" s="121"/>
      <c r="KTZ51" s="120"/>
      <c r="KUA51" s="121"/>
      <c r="KUB51" s="120"/>
      <c r="KUC51" s="121"/>
      <c r="KUD51" s="120"/>
      <c r="KUE51" s="121"/>
      <c r="KUF51" s="120"/>
      <c r="KUG51" s="121"/>
      <c r="KUH51" s="120"/>
      <c r="KUI51" s="121"/>
      <c r="KUJ51" s="120"/>
      <c r="KUK51" s="121"/>
      <c r="KUL51" s="120"/>
      <c r="KUM51" s="121"/>
      <c r="KUN51" s="120"/>
      <c r="KUO51" s="121"/>
      <c r="KUP51" s="120"/>
      <c r="KUQ51" s="121"/>
      <c r="KUR51" s="120"/>
      <c r="KUS51" s="121"/>
      <c r="KUT51" s="120"/>
      <c r="KUU51" s="121"/>
      <c r="KUV51" s="120"/>
      <c r="KUW51" s="121"/>
      <c r="KUX51" s="120"/>
      <c r="KUY51" s="121"/>
      <c r="KUZ51" s="120"/>
      <c r="KVA51" s="121"/>
      <c r="KVB51" s="120"/>
      <c r="KVC51" s="121"/>
      <c r="KVD51" s="120"/>
      <c r="KVE51" s="121"/>
      <c r="KVF51" s="120"/>
      <c r="KVG51" s="121"/>
      <c r="KVH51" s="120"/>
      <c r="KVI51" s="121"/>
      <c r="KVJ51" s="120"/>
      <c r="KVK51" s="121"/>
      <c r="KVL51" s="120"/>
      <c r="KVM51" s="121"/>
      <c r="KVN51" s="120"/>
      <c r="KVO51" s="121"/>
      <c r="KVP51" s="120"/>
      <c r="KVQ51" s="121"/>
      <c r="KVR51" s="120"/>
      <c r="KVS51" s="121"/>
      <c r="KVT51" s="120"/>
      <c r="KVU51" s="121"/>
      <c r="KVV51" s="120"/>
      <c r="KVW51" s="121"/>
      <c r="KVX51" s="120"/>
      <c r="KVY51" s="121"/>
      <c r="KVZ51" s="120"/>
      <c r="KWA51" s="121"/>
      <c r="KWB51" s="120"/>
      <c r="KWC51" s="121"/>
      <c r="KWD51" s="120"/>
      <c r="KWE51" s="121"/>
      <c r="KWF51" s="120"/>
      <c r="KWG51" s="121"/>
      <c r="KWH51" s="120"/>
      <c r="KWI51" s="121"/>
      <c r="KWJ51" s="120"/>
      <c r="KWK51" s="121"/>
      <c r="KWL51" s="120"/>
      <c r="KWM51" s="121"/>
      <c r="KWN51" s="120"/>
      <c r="KWO51" s="121"/>
      <c r="KWP51" s="120"/>
      <c r="KWQ51" s="121"/>
      <c r="KWR51" s="120"/>
      <c r="KWS51" s="121"/>
      <c r="KWT51" s="120"/>
      <c r="KWU51" s="121"/>
      <c r="KWV51" s="120"/>
      <c r="KWW51" s="121"/>
      <c r="KWX51" s="120"/>
      <c r="KWY51" s="121"/>
      <c r="KWZ51" s="120"/>
      <c r="KXA51" s="121"/>
      <c r="KXB51" s="120"/>
      <c r="KXC51" s="121"/>
      <c r="KXD51" s="120"/>
      <c r="KXE51" s="121"/>
      <c r="KXF51" s="120"/>
      <c r="KXG51" s="121"/>
      <c r="KXH51" s="120"/>
      <c r="KXI51" s="121"/>
      <c r="KXJ51" s="120"/>
      <c r="KXK51" s="121"/>
      <c r="KXL51" s="120"/>
      <c r="KXM51" s="121"/>
      <c r="KXN51" s="120"/>
      <c r="KXO51" s="121"/>
      <c r="KXP51" s="120"/>
      <c r="KXQ51" s="121"/>
      <c r="KXR51" s="120"/>
      <c r="KXS51" s="121"/>
      <c r="KXT51" s="120"/>
      <c r="KXU51" s="121"/>
      <c r="KXV51" s="120"/>
      <c r="KXW51" s="121"/>
      <c r="KXX51" s="120"/>
      <c r="KXY51" s="121"/>
      <c r="KXZ51" s="120"/>
      <c r="KYA51" s="121"/>
      <c r="KYB51" s="120"/>
      <c r="KYC51" s="121"/>
      <c r="KYD51" s="120"/>
      <c r="KYE51" s="121"/>
      <c r="KYF51" s="120"/>
      <c r="KYG51" s="121"/>
      <c r="KYH51" s="120"/>
      <c r="KYI51" s="121"/>
      <c r="KYJ51" s="120"/>
      <c r="KYK51" s="121"/>
      <c r="KYL51" s="120"/>
      <c r="KYM51" s="121"/>
      <c r="KYN51" s="120"/>
      <c r="KYO51" s="121"/>
      <c r="KYP51" s="120"/>
      <c r="KYQ51" s="121"/>
      <c r="KYR51" s="120"/>
      <c r="KYS51" s="121"/>
      <c r="KYT51" s="120"/>
      <c r="KYU51" s="121"/>
      <c r="KYV51" s="120"/>
      <c r="KYW51" s="121"/>
      <c r="KYX51" s="120"/>
      <c r="KYY51" s="121"/>
      <c r="KYZ51" s="120"/>
      <c r="KZA51" s="121"/>
      <c r="KZB51" s="120"/>
      <c r="KZC51" s="121"/>
      <c r="KZD51" s="120"/>
      <c r="KZE51" s="121"/>
      <c r="KZF51" s="120"/>
      <c r="KZG51" s="121"/>
      <c r="KZH51" s="120"/>
      <c r="KZI51" s="121"/>
      <c r="KZJ51" s="120"/>
      <c r="KZK51" s="121"/>
      <c r="KZL51" s="120"/>
      <c r="KZM51" s="121"/>
      <c r="KZN51" s="120"/>
      <c r="KZO51" s="121"/>
      <c r="KZP51" s="120"/>
      <c r="KZQ51" s="121"/>
      <c r="KZR51" s="120"/>
      <c r="KZS51" s="121"/>
      <c r="KZT51" s="120"/>
      <c r="KZU51" s="121"/>
      <c r="KZV51" s="120"/>
      <c r="KZW51" s="121"/>
      <c r="KZX51" s="120"/>
      <c r="KZY51" s="121"/>
      <c r="KZZ51" s="120"/>
      <c r="LAA51" s="121"/>
      <c r="LAB51" s="120"/>
      <c r="LAC51" s="121"/>
      <c r="LAD51" s="120"/>
      <c r="LAE51" s="121"/>
      <c r="LAF51" s="120"/>
      <c r="LAG51" s="121"/>
      <c r="LAH51" s="120"/>
      <c r="LAI51" s="121"/>
      <c r="LAJ51" s="120"/>
      <c r="LAK51" s="121"/>
      <c r="LAL51" s="120"/>
      <c r="LAM51" s="121"/>
      <c r="LAN51" s="120"/>
      <c r="LAO51" s="121"/>
      <c r="LAP51" s="120"/>
      <c r="LAQ51" s="121"/>
      <c r="LAR51" s="120"/>
      <c r="LAS51" s="121"/>
      <c r="LAT51" s="120"/>
      <c r="LAU51" s="121"/>
      <c r="LAV51" s="120"/>
      <c r="LAW51" s="121"/>
      <c r="LAX51" s="120"/>
      <c r="LAY51" s="121"/>
      <c r="LAZ51" s="120"/>
      <c r="LBA51" s="121"/>
      <c r="LBB51" s="120"/>
      <c r="LBC51" s="121"/>
      <c r="LBD51" s="120"/>
      <c r="LBE51" s="121"/>
      <c r="LBF51" s="120"/>
      <c r="LBG51" s="121"/>
      <c r="LBH51" s="120"/>
      <c r="LBI51" s="121"/>
      <c r="LBJ51" s="120"/>
      <c r="LBK51" s="121"/>
      <c r="LBL51" s="120"/>
      <c r="LBM51" s="121"/>
      <c r="LBN51" s="120"/>
      <c r="LBO51" s="121"/>
      <c r="LBP51" s="120"/>
      <c r="LBQ51" s="121"/>
      <c r="LBR51" s="120"/>
      <c r="LBS51" s="121"/>
      <c r="LBT51" s="120"/>
      <c r="LBU51" s="121"/>
      <c r="LBV51" s="120"/>
      <c r="LBW51" s="121"/>
      <c r="LBX51" s="120"/>
      <c r="LBY51" s="121"/>
      <c r="LBZ51" s="120"/>
      <c r="LCA51" s="121"/>
      <c r="LCB51" s="120"/>
      <c r="LCC51" s="121"/>
      <c r="LCD51" s="120"/>
      <c r="LCE51" s="121"/>
      <c r="LCF51" s="120"/>
      <c r="LCG51" s="121"/>
      <c r="LCH51" s="120"/>
      <c r="LCI51" s="121"/>
      <c r="LCJ51" s="120"/>
      <c r="LCK51" s="121"/>
      <c r="LCL51" s="120"/>
      <c r="LCM51" s="121"/>
      <c r="LCN51" s="120"/>
      <c r="LCO51" s="121"/>
      <c r="LCP51" s="120"/>
      <c r="LCQ51" s="121"/>
      <c r="LCR51" s="120"/>
      <c r="LCS51" s="121"/>
      <c r="LCT51" s="120"/>
      <c r="LCU51" s="121"/>
      <c r="LCV51" s="120"/>
      <c r="LCW51" s="121"/>
      <c r="LCX51" s="120"/>
      <c r="LCY51" s="121"/>
      <c r="LCZ51" s="120"/>
      <c r="LDA51" s="121"/>
      <c r="LDB51" s="120"/>
      <c r="LDC51" s="121"/>
      <c r="LDD51" s="120"/>
      <c r="LDE51" s="121"/>
      <c r="LDF51" s="120"/>
      <c r="LDG51" s="121"/>
      <c r="LDH51" s="120"/>
      <c r="LDI51" s="121"/>
      <c r="LDJ51" s="120"/>
      <c r="LDK51" s="121"/>
      <c r="LDL51" s="120"/>
      <c r="LDM51" s="121"/>
      <c r="LDN51" s="120"/>
      <c r="LDO51" s="121"/>
      <c r="LDP51" s="120"/>
      <c r="LDQ51" s="121"/>
      <c r="LDR51" s="120"/>
      <c r="LDS51" s="121"/>
      <c r="LDT51" s="120"/>
      <c r="LDU51" s="121"/>
      <c r="LDV51" s="120"/>
      <c r="LDW51" s="121"/>
      <c r="LDX51" s="120"/>
      <c r="LDY51" s="121"/>
      <c r="LDZ51" s="120"/>
      <c r="LEA51" s="121"/>
      <c r="LEB51" s="120"/>
      <c r="LEC51" s="121"/>
      <c r="LED51" s="120"/>
      <c r="LEE51" s="121"/>
      <c r="LEF51" s="120"/>
      <c r="LEG51" s="121"/>
      <c r="LEH51" s="120"/>
      <c r="LEI51" s="121"/>
      <c r="LEJ51" s="120"/>
      <c r="LEK51" s="121"/>
      <c r="LEL51" s="120"/>
      <c r="LEM51" s="121"/>
      <c r="LEN51" s="120"/>
      <c r="LEO51" s="121"/>
      <c r="LEP51" s="120"/>
      <c r="LEQ51" s="121"/>
      <c r="LER51" s="120"/>
      <c r="LES51" s="121"/>
      <c r="LET51" s="120"/>
      <c r="LEU51" s="121"/>
      <c r="LEV51" s="120"/>
      <c r="LEW51" s="121"/>
      <c r="LEX51" s="120"/>
      <c r="LEY51" s="121"/>
      <c r="LEZ51" s="120"/>
      <c r="LFA51" s="121"/>
      <c r="LFB51" s="120"/>
      <c r="LFC51" s="121"/>
      <c r="LFD51" s="120"/>
      <c r="LFE51" s="121"/>
      <c r="LFF51" s="120"/>
      <c r="LFG51" s="121"/>
      <c r="LFH51" s="120"/>
      <c r="LFI51" s="121"/>
      <c r="LFJ51" s="120"/>
      <c r="LFK51" s="121"/>
      <c r="LFL51" s="120"/>
      <c r="LFM51" s="121"/>
      <c r="LFN51" s="120"/>
      <c r="LFO51" s="121"/>
      <c r="LFP51" s="120"/>
      <c r="LFQ51" s="121"/>
      <c r="LFR51" s="120"/>
      <c r="LFS51" s="121"/>
      <c r="LFT51" s="120"/>
      <c r="LFU51" s="121"/>
      <c r="LFV51" s="120"/>
      <c r="LFW51" s="121"/>
      <c r="LFX51" s="120"/>
      <c r="LFY51" s="121"/>
      <c r="LFZ51" s="120"/>
      <c r="LGA51" s="121"/>
      <c r="LGB51" s="120"/>
      <c r="LGC51" s="121"/>
      <c r="LGD51" s="120"/>
      <c r="LGE51" s="121"/>
      <c r="LGF51" s="120"/>
      <c r="LGG51" s="121"/>
      <c r="LGH51" s="120"/>
      <c r="LGI51" s="121"/>
      <c r="LGJ51" s="120"/>
      <c r="LGK51" s="121"/>
      <c r="LGL51" s="120"/>
      <c r="LGM51" s="121"/>
      <c r="LGN51" s="120"/>
      <c r="LGO51" s="121"/>
      <c r="LGP51" s="120"/>
      <c r="LGQ51" s="121"/>
      <c r="LGR51" s="120"/>
      <c r="LGS51" s="121"/>
      <c r="LGT51" s="120"/>
      <c r="LGU51" s="121"/>
      <c r="LGV51" s="120"/>
      <c r="LGW51" s="121"/>
      <c r="LGX51" s="120"/>
      <c r="LGY51" s="121"/>
      <c r="LGZ51" s="120"/>
      <c r="LHA51" s="121"/>
      <c r="LHB51" s="120"/>
      <c r="LHC51" s="121"/>
      <c r="LHD51" s="120"/>
      <c r="LHE51" s="121"/>
      <c r="LHF51" s="120"/>
      <c r="LHG51" s="121"/>
      <c r="LHH51" s="120"/>
      <c r="LHI51" s="121"/>
      <c r="LHJ51" s="120"/>
      <c r="LHK51" s="121"/>
      <c r="LHL51" s="120"/>
      <c r="LHM51" s="121"/>
      <c r="LHN51" s="120"/>
      <c r="LHO51" s="121"/>
      <c r="LHP51" s="120"/>
      <c r="LHQ51" s="121"/>
      <c r="LHR51" s="120"/>
      <c r="LHS51" s="121"/>
      <c r="LHT51" s="120"/>
      <c r="LHU51" s="121"/>
      <c r="LHV51" s="120"/>
      <c r="LHW51" s="121"/>
      <c r="LHX51" s="120"/>
      <c r="LHY51" s="121"/>
      <c r="LHZ51" s="120"/>
      <c r="LIA51" s="121"/>
      <c r="LIB51" s="120"/>
      <c r="LIC51" s="121"/>
      <c r="LID51" s="120"/>
      <c r="LIE51" s="121"/>
      <c r="LIF51" s="120"/>
      <c r="LIG51" s="121"/>
      <c r="LIH51" s="120"/>
      <c r="LII51" s="121"/>
      <c r="LIJ51" s="120"/>
      <c r="LIK51" s="121"/>
      <c r="LIL51" s="120"/>
      <c r="LIM51" s="121"/>
      <c r="LIN51" s="120"/>
      <c r="LIO51" s="121"/>
      <c r="LIP51" s="120"/>
      <c r="LIQ51" s="121"/>
      <c r="LIR51" s="120"/>
      <c r="LIS51" s="121"/>
      <c r="LIT51" s="120"/>
      <c r="LIU51" s="121"/>
      <c r="LIV51" s="120"/>
      <c r="LIW51" s="121"/>
      <c r="LIX51" s="120"/>
      <c r="LIY51" s="121"/>
      <c r="LIZ51" s="120"/>
      <c r="LJA51" s="121"/>
      <c r="LJB51" s="120"/>
      <c r="LJC51" s="121"/>
      <c r="LJD51" s="120"/>
      <c r="LJE51" s="121"/>
      <c r="LJF51" s="120"/>
      <c r="LJG51" s="121"/>
      <c r="LJH51" s="120"/>
      <c r="LJI51" s="121"/>
      <c r="LJJ51" s="120"/>
      <c r="LJK51" s="121"/>
      <c r="LJL51" s="120"/>
      <c r="LJM51" s="121"/>
      <c r="LJN51" s="120"/>
      <c r="LJO51" s="121"/>
      <c r="LJP51" s="120"/>
      <c r="LJQ51" s="121"/>
      <c r="LJR51" s="120"/>
      <c r="LJS51" s="121"/>
      <c r="LJT51" s="120"/>
      <c r="LJU51" s="121"/>
      <c r="LJV51" s="120"/>
      <c r="LJW51" s="121"/>
      <c r="LJX51" s="120"/>
      <c r="LJY51" s="121"/>
      <c r="LJZ51" s="120"/>
      <c r="LKA51" s="121"/>
      <c r="LKB51" s="120"/>
      <c r="LKC51" s="121"/>
      <c r="LKD51" s="120"/>
      <c r="LKE51" s="121"/>
      <c r="LKF51" s="120"/>
      <c r="LKG51" s="121"/>
      <c r="LKH51" s="120"/>
      <c r="LKI51" s="121"/>
      <c r="LKJ51" s="120"/>
      <c r="LKK51" s="121"/>
      <c r="LKL51" s="120"/>
      <c r="LKM51" s="121"/>
      <c r="LKN51" s="120"/>
      <c r="LKO51" s="121"/>
      <c r="LKP51" s="120"/>
      <c r="LKQ51" s="121"/>
      <c r="LKR51" s="120"/>
      <c r="LKS51" s="121"/>
      <c r="LKT51" s="120"/>
      <c r="LKU51" s="121"/>
      <c r="LKV51" s="120"/>
      <c r="LKW51" s="121"/>
      <c r="LKX51" s="120"/>
      <c r="LKY51" s="121"/>
      <c r="LKZ51" s="120"/>
      <c r="LLA51" s="121"/>
      <c r="LLB51" s="120"/>
      <c r="LLC51" s="121"/>
      <c r="LLD51" s="120"/>
      <c r="LLE51" s="121"/>
      <c r="LLF51" s="120"/>
      <c r="LLG51" s="121"/>
      <c r="LLH51" s="120"/>
      <c r="LLI51" s="121"/>
      <c r="LLJ51" s="120"/>
      <c r="LLK51" s="121"/>
      <c r="LLL51" s="120"/>
      <c r="LLM51" s="121"/>
      <c r="LLN51" s="120"/>
      <c r="LLO51" s="121"/>
      <c r="LLP51" s="120"/>
      <c r="LLQ51" s="121"/>
      <c r="LLR51" s="120"/>
      <c r="LLS51" s="121"/>
      <c r="LLT51" s="120"/>
      <c r="LLU51" s="121"/>
      <c r="LLV51" s="120"/>
      <c r="LLW51" s="121"/>
      <c r="LLX51" s="120"/>
      <c r="LLY51" s="121"/>
      <c r="LLZ51" s="120"/>
      <c r="LMA51" s="121"/>
      <c r="LMB51" s="120"/>
      <c r="LMC51" s="121"/>
      <c r="LMD51" s="120"/>
      <c r="LME51" s="121"/>
      <c r="LMF51" s="120"/>
      <c r="LMG51" s="121"/>
      <c r="LMH51" s="120"/>
      <c r="LMI51" s="121"/>
      <c r="LMJ51" s="120"/>
      <c r="LMK51" s="121"/>
      <c r="LML51" s="120"/>
      <c r="LMM51" s="121"/>
      <c r="LMN51" s="120"/>
      <c r="LMO51" s="121"/>
      <c r="LMP51" s="120"/>
      <c r="LMQ51" s="121"/>
      <c r="LMR51" s="120"/>
      <c r="LMS51" s="121"/>
      <c r="LMT51" s="120"/>
      <c r="LMU51" s="121"/>
      <c r="LMV51" s="120"/>
      <c r="LMW51" s="121"/>
      <c r="LMX51" s="120"/>
      <c r="LMY51" s="121"/>
      <c r="LMZ51" s="120"/>
      <c r="LNA51" s="121"/>
      <c r="LNB51" s="120"/>
      <c r="LNC51" s="121"/>
      <c r="LND51" s="120"/>
      <c r="LNE51" s="121"/>
      <c r="LNF51" s="120"/>
      <c r="LNG51" s="121"/>
      <c r="LNH51" s="120"/>
      <c r="LNI51" s="121"/>
      <c r="LNJ51" s="120"/>
      <c r="LNK51" s="121"/>
      <c r="LNL51" s="120"/>
      <c r="LNM51" s="121"/>
      <c r="LNN51" s="120"/>
      <c r="LNO51" s="121"/>
      <c r="LNP51" s="120"/>
      <c r="LNQ51" s="121"/>
      <c r="LNR51" s="120"/>
      <c r="LNS51" s="121"/>
      <c r="LNT51" s="120"/>
      <c r="LNU51" s="121"/>
      <c r="LNV51" s="120"/>
      <c r="LNW51" s="121"/>
      <c r="LNX51" s="120"/>
      <c r="LNY51" s="121"/>
      <c r="LNZ51" s="120"/>
      <c r="LOA51" s="121"/>
      <c r="LOB51" s="120"/>
      <c r="LOC51" s="121"/>
      <c r="LOD51" s="120"/>
      <c r="LOE51" s="121"/>
      <c r="LOF51" s="120"/>
      <c r="LOG51" s="121"/>
      <c r="LOH51" s="120"/>
      <c r="LOI51" s="121"/>
      <c r="LOJ51" s="120"/>
      <c r="LOK51" s="121"/>
      <c r="LOL51" s="120"/>
      <c r="LOM51" s="121"/>
      <c r="LON51" s="120"/>
      <c r="LOO51" s="121"/>
      <c r="LOP51" s="120"/>
      <c r="LOQ51" s="121"/>
      <c r="LOR51" s="120"/>
      <c r="LOS51" s="121"/>
      <c r="LOT51" s="120"/>
      <c r="LOU51" s="121"/>
      <c r="LOV51" s="120"/>
      <c r="LOW51" s="121"/>
      <c r="LOX51" s="120"/>
      <c r="LOY51" s="121"/>
      <c r="LOZ51" s="120"/>
      <c r="LPA51" s="121"/>
      <c r="LPB51" s="120"/>
      <c r="LPC51" s="121"/>
      <c r="LPD51" s="120"/>
      <c r="LPE51" s="121"/>
      <c r="LPF51" s="120"/>
      <c r="LPG51" s="121"/>
      <c r="LPH51" s="120"/>
      <c r="LPI51" s="121"/>
      <c r="LPJ51" s="120"/>
      <c r="LPK51" s="121"/>
      <c r="LPL51" s="120"/>
      <c r="LPM51" s="121"/>
      <c r="LPN51" s="120"/>
      <c r="LPO51" s="121"/>
      <c r="LPP51" s="120"/>
      <c r="LPQ51" s="121"/>
      <c r="LPR51" s="120"/>
      <c r="LPS51" s="121"/>
      <c r="LPT51" s="120"/>
      <c r="LPU51" s="121"/>
      <c r="LPV51" s="120"/>
      <c r="LPW51" s="121"/>
      <c r="LPX51" s="120"/>
      <c r="LPY51" s="121"/>
      <c r="LPZ51" s="120"/>
      <c r="LQA51" s="121"/>
      <c r="LQB51" s="120"/>
      <c r="LQC51" s="121"/>
      <c r="LQD51" s="120"/>
      <c r="LQE51" s="121"/>
      <c r="LQF51" s="120"/>
      <c r="LQG51" s="121"/>
      <c r="LQH51" s="120"/>
      <c r="LQI51" s="121"/>
      <c r="LQJ51" s="120"/>
      <c r="LQK51" s="121"/>
      <c r="LQL51" s="120"/>
      <c r="LQM51" s="121"/>
      <c r="LQN51" s="120"/>
      <c r="LQO51" s="121"/>
      <c r="LQP51" s="120"/>
      <c r="LQQ51" s="121"/>
      <c r="LQR51" s="120"/>
      <c r="LQS51" s="121"/>
      <c r="LQT51" s="120"/>
      <c r="LQU51" s="121"/>
      <c r="LQV51" s="120"/>
      <c r="LQW51" s="121"/>
      <c r="LQX51" s="120"/>
      <c r="LQY51" s="121"/>
      <c r="LQZ51" s="120"/>
      <c r="LRA51" s="121"/>
      <c r="LRB51" s="120"/>
      <c r="LRC51" s="121"/>
      <c r="LRD51" s="120"/>
      <c r="LRE51" s="121"/>
      <c r="LRF51" s="120"/>
      <c r="LRG51" s="121"/>
      <c r="LRH51" s="120"/>
      <c r="LRI51" s="121"/>
      <c r="LRJ51" s="120"/>
      <c r="LRK51" s="121"/>
      <c r="LRL51" s="120"/>
      <c r="LRM51" s="121"/>
      <c r="LRN51" s="120"/>
      <c r="LRO51" s="121"/>
      <c r="LRP51" s="120"/>
      <c r="LRQ51" s="121"/>
      <c r="LRR51" s="120"/>
      <c r="LRS51" s="121"/>
      <c r="LRT51" s="120"/>
      <c r="LRU51" s="121"/>
      <c r="LRV51" s="120"/>
      <c r="LRW51" s="121"/>
      <c r="LRX51" s="120"/>
      <c r="LRY51" s="121"/>
      <c r="LRZ51" s="120"/>
      <c r="LSA51" s="121"/>
      <c r="LSB51" s="120"/>
      <c r="LSC51" s="121"/>
      <c r="LSD51" s="120"/>
      <c r="LSE51" s="121"/>
      <c r="LSF51" s="120"/>
      <c r="LSG51" s="121"/>
      <c r="LSH51" s="120"/>
      <c r="LSI51" s="121"/>
      <c r="LSJ51" s="120"/>
      <c r="LSK51" s="121"/>
      <c r="LSL51" s="120"/>
      <c r="LSM51" s="121"/>
      <c r="LSN51" s="120"/>
      <c r="LSO51" s="121"/>
      <c r="LSP51" s="120"/>
      <c r="LSQ51" s="121"/>
      <c r="LSR51" s="120"/>
      <c r="LSS51" s="121"/>
      <c r="LST51" s="120"/>
      <c r="LSU51" s="121"/>
      <c r="LSV51" s="120"/>
      <c r="LSW51" s="121"/>
      <c r="LSX51" s="120"/>
      <c r="LSY51" s="121"/>
      <c r="LSZ51" s="120"/>
      <c r="LTA51" s="121"/>
      <c r="LTB51" s="120"/>
      <c r="LTC51" s="121"/>
      <c r="LTD51" s="120"/>
      <c r="LTE51" s="121"/>
      <c r="LTF51" s="120"/>
      <c r="LTG51" s="121"/>
      <c r="LTH51" s="120"/>
      <c r="LTI51" s="121"/>
      <c r="LTJ51" s="120"/>
      <c r="LTK51" s="121"/>
      <c r="LTL51" s="120"/>
      <c r="LTM51" s="121"/>
      <c r="LTN51" s="120"/>
      <c r="LTO51" s="121"/>
      <c r="LTP51" s="120"/>
      <c r="LTQ51" s="121"/>
      <c r="LTR51" s="120"/>
      <c r="LTS51" s="121"/>
      <c r="LTT51" s="120"/>
      <c r="LTU51" s="121"/>
      <c r="LTV51" s="120"/>
      <c r="LTW51" s="121"/>
      <c r="LTX51" s="120"/>
      <c r="LTY51" s="121"/>
      <c r="LTZ51" s="120"/>
      <c r="LUA51" s="121"/>
      <c r="LUB51" s="120"/>
      <c r="LUC51" s="121"/>
      <c r="LUD51" s="120"/>
      <c r="LUE51" s="121"/>
      <c r="LUF51" s="120"/>
      <c r="LUG51" s="121"/>
      <c r="LUH51" s="120"/>
      <c r="LUI51" s="121"/>
      <c r="LUJ51" s="120"/>
      <c r="LUK51" s="121"/>
      <c r="LUL51" s="120"/>
      <c r="LUM51" s="121"/>
      <c r="LUN51" s="120"/>
      <c r="LUO51" s="121"/>
      <c r="LUP51" s="120"/>
      <c r="LUQ51" s="121"/>
      <c r="LUR51" s="120"/>
      <c r="LUS51" s="121"/>
      <c r="LUT51" s="120"/>
      <c r="LUU51" s="121"/>
      <c r="LUV51" s="120"/>
      <c r="LUW51" s="121"/>
      <c r="LUX51" s="120"/>
      <c r="LUY51" s="121"/>
      <c r="LUZ51" s="120"/>
      <c r="LVA51" s="121"/>
      <c r="LVB51" s="120"/>
      <c r="LVC51" s="121"/>
      <c r="LVD51" s="120"/>
      <c r="LVE51" s="121"/>
      <c r="LVF51" s="120"/>
      <c r="LVG51" s="121"/>
      <c r="LVH51" s="120"/>
      <c r="LVI51" s="121"/>
      <c r="LVJ51" s="120"/>
      <c r="LVK51" s="121"/>
      <c r="LVL51" s="120"/>
      <c r="LVM51" s="121"/>
      <c r="LVN51" s="120"/>
      <c r="LVO51" s="121"/>
      <c r="LVP51" s="120"/>
      <c r="LVQ51" s="121"/>
      <c r="LVR51" s="120"/>
      <c r="LVS51" s="121"/>
      <c r="LVT51" s="120"/>
      <c r="LVU51" s="121"/>
      <c r="LVV51" s="120"/>
      <c r="LVW51" s="121"/>
      <c r="LVX51" s="120"/>
      <c r="LVY51" s="121"/>
      <c r="LVZ51" s="120"/>
      <c r="LWA51" s="121"/>
      <c r="LWB51" s="120"/>
      <c r="LWC51" s="121"/>
      <c r="LWD51" s="120"/>
      <c r="LWE51" s="121"/>
      <c r="LWF51" s="120"/>
      <c r="LWG51" s="121"/>
      <c r="LWH51" s="120"/>
      <c r="LWI51" s="121"/>
      <c r="LWJ51" s="120"/>
      <c r="LWK51" s="121"/>
      <c r="LWL51" s="120"/>
      <c r="LWM51" s="121"/>
      <c r="LWN51" s="120"/>
      <c r="LWO51" s="121"/>
      <c r="LWP51" s="120"/>
      <c r="LWQ51" s="121"/>
      <c r="LWR51" s="120"/>
      <c r="LWS51" s="121"/>
      <c r="LWT51" s="120"/>
      <c r="LWU51" s="121"/>
      <c r="LWV51" s="120"/>
      <c r="LWW51" s="121"/>
      <c r="LWX51" s="120"/>
      <c r="LWY51" s="121"/>
      <c r="LWZ51" s="120"/>
      <c r="LXA51" s="121"/>
      <c r="LXB51" s="120"/>
      <c r="LXC51" s="121"/>
      <c r="LXD51" s="120"/>
      <c r="LXE51" s="121"/>
      <c r="LXF51" s="120"/>
      <c r="LXG51" s="121"/>
      <c r="LXH51" s="120"/>
      <c r="LXI51" s="121"/>
      <c r="LXJ51" s="120"/>
      <c r="LXK51" s="121"/>
      <c r="LXL51" s="120"/>
      <c r="LXM51" s="121"/>
      <c r="LXN51" s="120"/>
      <c r="LXO51" s="121"/>
      <c r="LXP51" s="120"/>
      <c r="LXQ51" s="121"/>
      <c r="LXR51" s="120"/>
      <c r="LXS51" s="121"/>
      <c r="LXT51" s="120"/>
      <c r="LXU51" s="121"/>
      <c r="LXV51" s="120"/>
      <c r="LXW51" s="121"/>
      <c r="LXX51" s="120"/>
      <c r="LXY51" s="121"/>
      <c r="LXZ51" s="120"/>
      <c r="LYA51" s="121"/>
      <c r="LYB51" s="120"/>
      <c r="LYC51" s="121"/>
      <c r="LYD51" s="120"/>
      <c r="LYE51" s="121"/>
      <c r="LYF51" s="120"/>
      <c r="LYG51" s="121"/>
      <c r="LYH51" s="120"/>
      <c r="LYI51" s="121"/>
      <c r="LYJ51" s="120"/>
      <c r="LYK51" s="121"/>
      <c r="LYL51" s="120"/>
      <c r="LYM51" s="121"/>
      <c r="LYN51" s="120"/>
      <c r="LYO51" s="121"/>
      <c r="LYP51" s="120"/>
      <c r="LYQ51" s="121"/>
      <c r="LYR51" s="120"/>
      <c r="LYS51" s="121"/>
      <c r="LYT51" s="120"/>
      <c r="LYU51" s="121"/>
      <c r="LYV51" s="120"/>
      <c r="LYW51" s="121"/>
      <c r="LYX51" s="120"/>
      <c r="LYY51" s="121"/>
      <c r="LYZ51" s="120"/>
      <c r="LZA51" s="121"/>
      <c r="LZB51" s="120"/>
      <c r="LZC51" s="121"/>
      <c r="LZD51" s="120"/>
      <c r="LZE51" s="121"/>
      <c r="LZF51" s="120"/>
      <c r="LZG51" s="121"/>
      <c r="LZH51" s="120"/>
      <c r="LZI51" s="121"/>
      <c r="LZJ51" s="120"/>
      <c r="LZK51" s="121"/>
      <c r="LZL51" s="120"/>
      <c r="LZM51" s="121"/>
      <c r="LZN51" s="120"/>
      <c r="LZO51" s="121"/>
      <c r="LZP51" s="120"/>
      <c r="LZQ51" s="121"/>
      <c r="LZR51" s="120"/>
      <c r="LZS51" s="121"/>
      <c r="LZT51" s="120"/>
      <c r="LZU51" s="121"/>
      <c r="LZV51" s="120"/>
      <c r="LZW51" s="121"/>
      <c r="LZX51" s="120"/>
      <c r="LZY51" s="121"/>
      <c r="LZZ51" s="120"/>
      <c r="MAA51" s="121"/>
      <c r="MAB51" s="120"/>
      <c r="MAC51" s="121"/>
      <c r="MAD51" s="120"/>
      <c r="MAE51" s="121"/>
      <c r="MAF51" s="120"/>
      <c r="MAG51" s="121"/>
      <c r="MAH51" s="120"/>
      <c r="MAI51" s="121"/>
      <c r="MAJ51" s="120"/>
      <c r="MAK51" s="121"/>
      <c r="MAL51" s="120"/>
      <c r="MAM51" s="121"/>
      <c r="MAN51" s="120"/>
      <c r="MAO51" s="121"/>
      <c r="MAP51" s="120"/>
      <c r="MAQ51" s="121"/>
      <c r="MAR51" s="120"/>
      <c r="MAS51" s="121"/>
      <c r="MAT51" s="120"/>
      <c r="MAU51" s="121"/>
      <c r="MAV51" s="120"/>
      <c r="MAW51" s="121"/>
      <c r="MAX51" s="120"/>
      <c r="MAY51" s="121"/>
      <c r="MAZ51" s="120"/>
      <c r="MBA51" s="121"/>
      <c r="MBB51" s="120"/>
      <c r="MBC51" s="121"/>
      <c r="MBD51" s="120"/>
      <c r="MBE51" s="121"/>
      <c r="MBF51" s="120"/>
      <c r="MBG51" s="121"/>
      <c r="MBH51" s="120"/>
      <c r="MBI51" s="121"/>
      <c r="MBJ51" s="120"/>
      <c r="MBK51" s="121"/>
      <c r="MBL51" s="120"/>
      <c r="MBM51" s="121"/>
      <c r="MBN51" s="120"/>
      <c r="MBO51" s="121"/>
      <c r="MBP51" s="120"/>
      <c r="MBQ51" s="121"/>
      <c r="MBR51" s="120"/>
      <c r="MBS51" s="121"/>
      <c r="MBT51" s="120"/>
      <c r="MBU51" s="121"/>
      <c r="MBV51" s="120"/>
      <c r="MBW51" s="121"/>
      <c r="MBX51" s="120"/>
      <c r="MBY51" s="121"/>
      <c r="MBZ51" s="120"/>
      <c r="MCA51" s="121"/>
      <c r="MCB51" s="120"/>
      <c r="MCC51" s="121"/>
      <c r="MCD51" s="120"/>
      <c r="MCE51" s="121"/>
      <c r="MCF51" s="120"/>
      <c r="MCG51" s="121"/>
      <c r="MCH51" s="120"/>
      <c r="MCI51" s="121"/>
      <c r="MCJ51" s="120"/>
      <c r="MCK51" s="121"/>
      <c r="MCL51" s="120"/>
      <c r="MCM51" s="121"/>
      <c r="MCN51" s="120"/>
      <c r="MCO51" s="121"/>
      <c r="MCP51" s="120"/>
      <c r="MCQ51" s="121"/>
      <c r="MCR51" s="120"/>
      <c r="MCS51" s="121"/>
      <c r="MCT51" s="120"/>
      <c r="MCU51" s="121"/>
      <c r="MCV51" s="120"/>
      <c r="MCW51" s="121"/>
      <c r="MCX51" s="120"/>
      <c r="MCY51" s="121"/>
      <c r="MCZ51" s="120"/>
      <c r="MDA51" s="121"/>
      <c r="MDB51" s="120"/>
      <c r="MDC51" s="121"/>
      <c r="MDD51" s="120"/>
      <c r="MDE51" s="121"/>
      <c r="MDF51" s="120"/>
      <c r="MDG51" s="121"/>
      <c r="MDH51" s="120"/>
      <c r="MDI51" s="121"/>
      <c r="MDJ51" s="120"/>
      <c r="MDK51" s="121"/>
      <c r="MDL51" s="120"/>
      <c r="MDM51" s="121"/>
      <c r="MDN51" s="120"/>
      <c r="MDO51" s="121"/>
      <c r="MDP51" s="120"/>
      <c r="MDQ51" s="121"/>
      <c r="MDR51" s="120"/>
      <c r="MDS51" s="121"/>
      <c r="MDT51" s="120"/>
      <c r="MDU51" s="121"/>
      <c r="MDV51" s="120"/>
      <c r="MDW51" s="121"/>
      <c r="MDX51" s="120"/>
      <c r="MDY51" s="121"/>
      <c r="MDZ51" s="120"/>
      <c r="MEA51" s="121"/>
      <c r="MEB51" s="120"/>
      <c r="MEC51" s="121"/>
      <c r="MED51" s="120"/>
      <c r="MEE51" s="121"/>
      <c r="MEF51" s="120"/>
      <c r="MEG51" s="121"/>
      <c r="MEH51" s="120"/>
      <c r="MEI51" s="121"/>
      <c r="MEJ51" s="120"/>
      <c r="MEK51" s="121"/>
      <c r="MEL51" s="120"/>
      <c r="MEM51" s="121"/>
      <c r="MEN51" s="120"/>
      <c r="MEO51" s="121"/>
      <c r="MEP51" s="120"/>
      <c r="MEQ51" s="121"/>
      <c r="MER51" s="120"/>
      <c r="MES51" s="121"/>
      <c r="MET51" s="120"/>
      <c r="MEU51" s="121"/>
      <c r="MEV51" s="120"/>
      <c r="MEW51" s="121"/>
      <c r="MEX51" s="120"/>
      <c r="MEY51" s="121"/>
      <c r="MEZ51" s="120"/>
      <c r="MFA51" s="121"/>
      <c r="MFB51" s="120"/>
      <c r="MFC51" s="121"/>
      <c r="MFD51" s="120"/>
      <c r="MFE51" s="121"/>
      <c r="MFF51" s="120"/>
      <c r="MFG51" s="121"/>
      <c r="MFH51" s="120"/>
      <c r="MFI51" s="121"/>
      <c r="MFJ51" s="120"/>
      <c r="MFK51" s="121"/>
      <c r="MFL51" s="120"/>
      <c r="MFM51" s="121"/>
      <c r="MFN51" s="120"/>
      <c r="MFO51" s="121"/>
      <c r="MFP51" s="120"/>
      <c r="MFQ51" s="121"/>
      <c r="MFR51" s="120"/>
      <c r="MFS51" s="121"/>
      <c r="MFT51" s="120"/>
      <c r="MFU51" s="121"/>
      <c r="MFV51" s="120"/>
      <c r="MFW51" s="121"/>
      <c r="MFX51" s="120"/>
      <c r="MFY51" s="121"/>
      <c r="MFZ51" s="120"/>
      <c r="MGA51" s="121"/>
      <c r="MGB51" s="120"/>
      <c r="MGC51" s="121"/>
      <c r="MGD51" s="120"/>
      <c r="MGE51" s="121"/>
      <c r="MGF51" s="120"/>
      <c r="MGG51" s="121"/>
      <c r="MGH51" s="120"/>
      <c r="MGI51" s="121"/>
      <c r="MGJ51" s="120"/>
      <c r="MGK51" s="121"/>
      <c r="MGL51" s="120"/>
      <c r="MGM51" s="121"/>
      <c r="MGN51" s="120"/>
      <c r="MGO51" s="121"/>
      <c r="MGP51" s="120"/>
      <c r="MGQ51" s="121"/>
      <c r="MGR51" s="120"/>
      <c r="MGS51" s="121"/>
      <c r="MGT51" s="120"/>
      <c r="MGU51" s="121"/>
      <c r="MGV51" s="120"/>
      <c r="MGW51" s="121"/>
      <c r="MGX51" s="120"/>
      <c r="MGY51" s="121"/>
      <c r="MGZ51" s="120"/>
      <c r="MHA51" s="121"/>
      <c r="MHB51" s="120"/>
      <c r="MHC51" s="121"/>
      <c r="MHD51" s="120"/>
      <c r="MHE51" s="121"/>
      <c r="MHF51" s="120"/>
      <c r="MHG51" s="121"/>
      <c r="MHH51" s="120"/>
      <c r="MHI51" s="121"/>
      <c r="MHJ51" s="120"/>
      <c r="MHK51" s="121"/>
      <c r="MHL51" s="120"/>
      <c r="MHM51" s="121"/>
      <c r="MHN51" s="120"/>
      <c r="MHO51" s="121"/>
      <c r="MHP51" s="120"/>
      <c r="MHQ51" s="121"/>
      <c r="MHR51" s="120"/>
      <c r="MHS51" s="121"/>
      <c r="MHT51" s="120"/>
      <c r="MHU51" s="121"/>
      <c r="MHV51" s="120"/>
      <c r="MHW51" s="121"/>
      <c r="MHX51" s="120"/>
      <c r="MHY51" s="121"/>
      <c r="MHZ51" s="120"/>
      <c r="MIA51" s="121"/>
      <c r="MIB51" s="120"/>
      <c r="MIC51" s="121"/>
      <c r="MID51" s="120"/>
      <c r="MIE51" s="121"/>
      <c r="MIF51" s="120"/>
      <c r="MIG51" s="121"/>
      <c r="MIH51" s="120"/>
      <c r="MII51" s="121"/>
      <c r="MIJ51" s="120"/>
      <c r="MIK51" s="121"/>
      <c r="MIL51" s="120"/>
      <c r="MIM51" s="121"/>
      <c r="MIN51" s="120"/>
      <c r="MIO51" s="121"/>
      <c r="MIP51" s="120"/>
      <c r="MIQ51" s="121"/>
      <c r="MIR51" s="120"/>
      <c r="MIS51" s="121"/>
      <c r="MIT51" s="120"/>
      <c r="MIU51" s="121"/>
      <c r="MIV51" s="120"/>
      <c r="MIW51" s="121"/>
      <c r="MIX51" s="120"/>
      <c r="MIY51" s="121"/>
      <c r="MIZ51" s="120"/>
      <c r="MJA51" s="121"/>
      <c r="MJB51" s="120"/>
      <c r="MJC51" s="121"/>
      <c r="MJD51" s="120"/>
      <c r="MJE51" s="121"/>
      <c r="MJF51" s="120"/>
      <c r="MJG51" s="121"/>
      <c r="MJH51" s="120"/>
      <c r="MJI51" s="121"/>
      <c r="MJJ51" s="120"/>
      <c r="MJK51" s="121"/>
      <c r="MJL51" s="120"/>
      <c r="MJM51" s="121"/>
      <c r="MJN51" s="120"/>
      <c r="MJO51" s="121"/>
      <c r="MJP51" s="120"/>
      <c r="MJQ51" s="121"/>
      <c r="MJR51" s="120"/>
      <c r="MJS51" s="121"/>
      <c r="MJT51" s="120"/>
      <c r="MJU51" s="121"/>
      <c r="MJV51" s="120"/>
      <c r="MJW51" s="121"/>
      <c r="MJX51" s="120"/>
      <c r="MJY51" s="121"/>
      <c r="MJZ51" s="120"/>
      <c r="MKA51" s="121"/>
      <c r="MKB51" s="120"/>
      <c r="MKC51" s="121"/>
      <c r="MKD51" s="120"/>
      <c r="MKE51" s="121"/>
      <c r="MKF51" s="120"/>
      <c r="MKG51" s="121"/>
      <c r="MKH51" s="120"/>
      <c r="MKI51" s="121"/>
      <c r="MKJ51" s="120"/>
      <c r="MKK51" s="121"/>
      <c r="MKL51" s="120"/>
      <c r="MKM51" s="121"/>
      <c r="MKN51" s="120"/>
      <c r="MKO51" s="121"/>
      <c r="MKP51" s="120"/>
      <c r="MKQ51" s="121"/>
      <c r="MKR51" s="120"/>
      <c r="MKS51" s="121"/>
      <c r="MKT51" s="120"/>
      <c r="MKU51" s="121"/>
      <c r="MKV51" s="120"/>
      <c r="MKW51" s="121"/>
      <c r="MKX51" s="120"/>
      <c r="MKY51" s="121"/>
      <c r="MKZ51" s="120"/>
      <c r="MLA51" s="121"/>
      <c r="MLB51" s="120"/>
      <c r="MLC51" s="121"/>
      <c r="MLD51" s="120"/>
      <c r="MLE51" s="121"/>
      <c r="MLF51" s="120"/>
      <c r="MLG51" s="121"/>
      <c r="MLH51" s="120"/>
      <c r="MLI51" s="121"/>
      <c r="MLJ51" s="120"/>
      <c r="MLK51" s="121"/>
      <c r="MLL51" s="120"/>
      <c r="MLM51" s="121"/>
      <c r="MLN51" s="120"/>
      <c r="MLO51" s="121"/>
      <c r="MLP51" s="120"/>
      <c r="MLQ51" s="121"/>
      <c r="MLR51" s="120"/>
      <c r="MLS51" s="121"/>
      <c r="MLT51" s="120"/>
      <c r="MLU51" s="121"/>
      <c r="MLV51" s="120"/>
      <c r="MLW51" s="121"/>
      <c r="MLX51" s="120"/>
      <c r="MLY51" s="121"/>
      <c r="MLZ51" s="120"/>
      <c r="MMA51" s="121"/>
      <c r="MMB51" s="120"/>
      <c r="MMC51" s="121"/>
      <c r="MMD51" s="120"/>
      <c r="MME51" s="121"/>
      <c r="MMF51" s="120"/>
      <c r="MMG51" s="121"/>
      <c r="MMH51" s="120"/>
      <c r="MMI51" s="121"/>
      <c r="MMJ51" s="120"/>
      <c r="MMK51" s="121"/>
      <c r="MML51" s="120"/>
      <c r="MMM51" s="121"/>
      <c r="MMN51" s="120"/>
      <c r="MMO51" s="121"/>
      <c r="MMP51" s="120"/>
      <c r="MMQ51" s="121"/>
      <c r="MMR51" s="120"/>
      <c r="MMS51" s="121"/>
      <c r="MMT51" s="120"/>
      <c r="MMU51" s="121"/>
      <c r="MMV51" s="120"/>
      <c r="MMW51" s="121"/>
      <c r="MMX51" s="120"/>
      <c r="MMY51" s="121"/>
      <c r="MMZ51" s="120"/>
      <c r="MNA51" s="121"/>
      <c r="MNB51" s="120"/>
      <c r="MNC51" s="121"/>
      <c r="MND51" s="120"/>
      <c r="MNE51" s="121"/>
      <c r="MNF51" s="120"/>
      <c r="MNG51" s="121"/>
      <c r="MNH51" s="120"/>
      <c r="MNI51" s="121"/>
      <c r="MNJ51" s="120"/>
      <c r="MNK51" s="121"/>
      <c r="MNL51" s="120"/>
      <c r="MNM51" s="121"/>
      <c r="MNN51" s="120"/>
      <c r="MNO51" s="121"/>
      <c r="MNP51" s="120"/>
      <c r="MNQ51" s="121"/>
      <c r="MNR51" s="120"/>
      <c r="MNS51" s="121"/>
      <c r="MNT51" s="120"/>
      <c r="MNU51" s="121"/>
      <c r="MNV51" s="120"/>
      <c r="MNW51" s="121"/>
      <c r="MNX51" s="120"/>
      <c r="MNY51" s="121"/>
      <c r="MNZ51" s="120"/>
      <c r="MOA51" s="121"/>
      <c r="MOB51" s="120"/>
      <c r="MOC51" s="121"/>
      <c r="MOD51" s="120"/>
      <c r="MOE51" s="121"/>
      <c r="MOF51" s="120"/>
      <c r="MOG51" s="121"/>
      <c r="MOH51" s="120"/>
      <c r="MOI51" s="121"/>
      <c r="MOJ51" s="120"/>
      <c r="MOK51" s="121"/>
      <c r="MOL51" s="120"/>
      <c r="MOM51" s="121"/>
      <c r="MON51" s="120"/>
      <c r="MOO51" s="121"/>
      <c r="MOP51" s="120"/>
      <c r="MOQ51" s="121"/>
      <c r="MOR51" s="120"/>
      <c r="MOS51" s="121"/>
      <c r="MOT51" s="120"/>
      <c r="MOU51" s="121"/>
      <c r="MOV51" s="120"/>
      <c r="MOW51" s="121"/>
      <c r="MOX51" s="120"/>
      <c r="MOY51" s="121"/>
      <c r="MOZ51" s="120"/>
      <c r="MPA51" s="121"/>
      <c r="MPB51" s="120"/>
      <c r="MPC51" s="121"/>
      <c r="MPD51" s="120"/>
      <c r="MPE51" s="121"/>
      <c r="MPF51" s="120"/>
      <c r="MPG51" s="121"/>
      <c r="MPH51" s="120"/>
      <c r="MPI51" s="121"/>
      <c r="MPJ51" s="120"/>
      <c r="MPK51" s="121"/>
      <c r="MPL51" s="120"/>
      <c r="MPM51" s="121"/>
      <c r="MPN51" s="120"/>
      <c r="MPO51" s="121"/>
      <c r="MPP51" s="120"/>
      <c r="MPQ51" s="121"/>
      <c r="MPR51" s="120"/>
      <c r="MPS51" s="121"/>
      <c r="MPT51" s="120"/>
      <c r="MPU51" s="121"/>
      <c r="MPV51" s="120"/>
      <c r="MPW51" s="121"/>
      <c r="MPX51" s="120"/>
      <c r="MPY51" s="121"/>
      <c r="MPZ51" s="120"/>
      <c r="MQA51" s="121"/>
      <c r="MQB51" s="120"/>
      <c r="MQC51" s="121"/>
      <c r="MQD51" s="120"/>
      <c r="MQE51" s="121"/>
      <c r="MQF51" s="120"/>
      <c r="MQG51" s="121"/>
      <c r="MQH51" s="120"/>
      <c r="MQI51" s="121"/>
      <c r="MQJ51" s="120"/>
      <c r="MQK51" s="121"/>
      <c r="MQL51" s="120"/>
      <c r="MQM51" s="121"/>
      <c r="MQN51" s="120"/>
      <c r="MQO51" s="121"/>
      <c r="MQP51" s="120"/>
      <c r="MQQ51" s="121"/>
      <c r="MQR51" s="120"/>
      <c r="MQS51" s="121"/>
      <c r="MQT51" s="120"/>
      <c r="MQU51" s="121"/>
      <c r="MQV51" s="120"/>
      <c r="MQW51" s="121"/>
      <c r="MQX51" s="120"/>
      <c r="MQY51" s="121"/>
      <c r="MQZ51" s="120"/>
      <c r="MRA51" s="121"/>
      <c r="MRB51" s="120"/>
      <c r="MRC51" s="121"/>
      <c r="MRD51" s="120"/>
      <c r="MRE51" s="121"/>
      <c r="MRF51" s="120"/>
      <c r="MRG51" s="121"/>
      <c r="MRH51" s="120"/>
      <c r="MRI51" s="121"/>
      <c r="MRJ51" s="120"/>
      <c r="MRK51" s="121"/>
      <c r="MRL51" s="120"/>
      <c r="MRM51" s="121"/>
      <c r="MRN51" s="120"/>
      <c r="MRO51" s="121"/>
      <c r="MRP51" s="120"/>
      <c r="MRQ51" s="121"/>
      <c r="MRR51" s="120"/>
      <c r="MRS51" s="121"/>
      <c r="MRT51" s="120"/>
      <c r="MRU51" s="121"/>
      <c r="MRV51" s="120"/>
      <c r="MRW51" s="121"/>
      <c r="MRX51" s="120"/>
      <c r="MRY51" s="121"/>
      <c r="MRZ51" s="120"/>
      <c r="MSA51" s="121"/>
      <c r="MSB51" s="120"/>
      <c r="MSC51" s="121"/>
      <c r="MSD51" s="120"/>
      <c r="MSE51" s="121"/>
      <c r="MSF51" s="120"/>
      <c r="MSG51" s="121"/>
      <c r="MSH51" s="120"/>
      <c r="MSI51" s="121"/>
      <c r="MSJ51" s="120"/>
      <c r="MSK51" s="121"/>
      <c r="MSL51" s="120"/>
      <c r="MSM51" s="121"/>
      <c r="MSN51" s="120"/>
      <c r="MSO51" s="121"/>
      <c r="MSP51" s="120"/>
      <c r="MSQ51" s="121"/>
      <c r="MSR51" s="120"/>
      <c r="MSS51" s="121"/>
      <c r="MST51" s="120"/>
      <c r="MSU51" s="121"/>
      <c r="MSV51" s="120"/>
      <c r="MSW51" s="121"/>
      <c r="MSX51" s="120"/>
      <c r="MSY51" s="121"/>
      <c r="MSZ51" s="120"/>
      <c r="MTA51" s="121"/>
      <c r="MTB51" s="120"/>
      <c r="MTC51" s="121"/>
      <c r="MTD51" s="120"/>
      <c r="MTE51" s="121"/>
      <c r="MTF51" s="120"/>
      <c r="MTG51" s="121"/>
      <c r="MTH51" s="120"/>
      <c r="MTI51" s="121"/>
      <c r="MTJ51" s="120"/>
      <c r="MTK51" s="121"/>
      <c r="MTL51" s="120"/>
      <c r="MTM51" s="121"/>
      <c r="MTN51" s="120"/>
      <c r="MTO51" s="121"/>
      <c r="MTP51" s="120"/>
      <c r="MTQ51" s="121"/>
      <c r="MTR51" s="120"/>
      <c r="MTS51" s="121"/>
      <c r="MTT51" s="120"/>
      <c r="MTU51" s="121"/>
      <c r="MTV51" s="120"/>
      <c r="MTW51" s="121"/>
      <c r="MTX51" s="120"/>
      <c r="MTY51" s="121"/>
      <c r="MTZ51" s="120"/>
      <c r="MUA51" s="121"/>
      <c r="MUB51" s="120"/>
      <c r="MUC51" s="121"/>
      <c r="MUD51" s="120"/>
      <c r="MUE51" s="121"/>
      <c r="MUF51" s="120"/>
      <c r="MUG51" s="121"/>
      <c r="MUH51" s="120"/>
      <c r="MUI51" s="121"/>
      <c r="MUJ51" s="120"/>
      <c r="MUK51" s="121"/>
      <c r="MUL51" s="120"/>
      <c r="MUM51" s="121"/>
      <c r="MUN51" s="120"/>
      <c r="MUO51" s="121"/>
      <c r="MUP51" s="120"/>
      <c r="MUQ51" s="121"/>
      <c r="MUR51" s="120"/>
      <c r="MUS51" s="121"/>
      <c r="MUT51" s="120"/>
      <c r="MUU51" s="121"/>
      <c r="MUV51" s="120"/>
      <c r="MUW51" s="121"/>
      <c r="MUX51" s="120"/>
      <c r="MUY51" s="121"/>
      <c r="MUZ51" s="120"/>
      <c r="MVA51" s="121"/>
      <c r="MVB51" s="120"/>
      <c r="MVC51" s="121"/>
      <c r="MVD51" s="120"/>
      <c r="MVE51" s="121"/>
      <c r="MVF51" s="120"/>
      <c r="MVG51" s="121"/>
      <c r="MVH51" s="120"/>
      <c r="MVI51" s="121"/>
      <c r="MVJ51" s="120"/>
      <c r="MVK51" s="121"/>
      <c r="MVL51" s="120"/>
      <c r="MVM51" s="121"/>
      <c r="MVN51" s="120"/>
      <c r="MVO51" s="121"/>
      <c r="MVP51" s="120"/>
      <c r="MVQ51" s="121"/>
      <c r="MVR51" s="120"/>
      <c r="MVS51" s="121"/>
      <c r="MVT51" s="120"/>
      <c r="MVU51" s="121"/>
      <c r="MVV51" s="120"/>
      <c r="MVW51" s="121"/>
      <c r="MVX51" s="120"/>
      <c r="MVY51" s="121"/>
      <c r="MVZ51" s="120"/>
      <c r="MWA51" s="121"/>
      <c r="MWB51" s="120"/>
      <c r="MWC51" s="121"/>
      <c r="MWD51" s="120"/>
      <c r="MWE51" s="121"/>
      <c r="MWF51" s="120"/>
      <c r="MWG51" s="121"/>
      <c r="MWH51" s="120"/>
      <c r="MWI51" s="121"/>
      <c r="MWJ51" s="120"/>
      <c r="MWK51" s="121"/>
      <c r="MWL51" s="120"/>
      <c r="MWM51" s="121"/>
      <c r="MWN51" s="120"/>
      <c r="MWO51" s="121"/>
      <c r="MWP51" s="120"/>
      <c r="MWQ51" s="121"/>
      <c r="MWR51" s="120"/>
      <c r="MWS51" s="121"/>
      <c r="MWT51" s="120"/>
      <c r="MWU51" s="121"/>
      <c r="MWV51" s="120"/>
      <c r="MWW51" s="121"/>
      <c r="MWX51" s="120"/>
      <c r="MWY51" s="121"/>
      <c r="MWZ51" s="120"/>
      <c r="MXA51" s="121"/>
      <c r="MXB51" s="120"/>
      <c r="MXC51" s="121"/>
      <c r="MXD51" s="120"/>
      <c r="MXE51" s="121"/>
      <c r="MXF51" s="120"/>
      <c r="MXG51" s="121"/>
      <c r="MXH51" s="120"/>
      <c r="MXI51" s="121"/>
      <c r="MXJ51" s="120"/>
      <c r="MXK51" s="121"/>
      <c r="MXL51" s="120"/>
      <c r="MXM51" s="121"/>
      <c r="MXN51" s="120"/>
      <c r="MXO51" s="121"/>
      <c r="MXP51" s="120"/>
      <c r="MXQ51" s="121"/>
      <c r="MXR51" s="120"/>
      <c r="MXS51" s="121"/>
      <c r="MXT51" s="120"/>
      <c r="MXU51" s="121"/>
      <c r="MXV51" s="120"/>
      <c r="MXW51" s="121"/>
      <c r="MXX51" s="120"/>
      <c r="MXY51" s="121"/>
      <c r="MXZ51" s="120"/>
      <c r="MYA51" s="121"/>
      <c r="MYB51" s="120"/>
      <c r="MYC51" s="121"/>
      <c r="MYD51" s="120"/>
      <c r="MYE51" s="121"/>
      <c r="MYF51" s="120"/>
      <c r="MYG51" s="121"/>
      <c r="MYH51" s="120"/>
      <c r="MYI51" s="121"/>
      <c r="MYJ51" s="120"/>
      <c r="MYK51" s="121"/>
      <c r="MYL51" s="120"/>
      <c r="MYM51" s="121"/>
      <c r="MYN51" s="120"/>
      <c r="MYO51" s="121"/>
      <c r="MYP51" s="120"/>
      <c r="MYQ51" s="121"/>
      <c r="MYR51" s="120"/>
      <c r="MYS51" s="121"/>
      <c r="MYT51" s="120"/>
      <c r="MYU51" s="121"/>
      <c r="MYV51" s="120"/>
      <c r="MYW51" s="121"/>
      <c r="MYX51" s="120"/>
      <c r="MYY51" s="121"/>
      <c r="MYZ51" s="120"/>
      <c r="MZA51" s="121"/>
      <c r="MZB51" s="120"/>
      <c r="MZC51" s="121"/>
      <c r="MZD51" s="120"/>
      <c r="MZE51" s="121"/>
      <c r="MZF51" s="120"/>
      <c r="MZG51" s="121"/>
      <c r="MZH51" s="120"/>
      <c r="MZI51" s="121"/>
      <c r="MZJ51" s="120"/>
      <c r="MZK51" s="121"/>
      <c r="MZL51" s="120"/>
      <c r="MZM51" s="121"/>
      <c r="MZN51" s="120"/>
      <c r="MZO51" s="121"/>
      <c r="MZP51" s="120"/>
      <c r="MZQ51" s="121"/>
      <c r="MZR51" s="120"/>
      <c r="MZS51" s="121"/>
      <c r="MZT51" s="120"/>
      <c r="MZU51" s="121"/>
      <c r="MZV51" s="120"/>
      <c r="MZW51" s="121"/>
      <c r="MZX51" s="120"/>
      <c r="MZY51" s="121"/>
      <c r="MZZ51" s="120"/>
      <c r="NAA51" s="121"/>
      <c r="NAB51" s="120"/>
      <c r="NAC51" s="121"/>
      <c r="NAD51" s="120"/>
      <c r="NAE51" s="121"/>
      <c r="NAF51" s="120"/>
      <c r="NAG51" s="121"/>
      <c r="NAH51" s="120"/>
      <c r="NAI51" s="121"/>
      <c r="NAJ51" s="120"/>
      <c r="NAK51" s="121"/>
      <c r="NAL51" s="120"/>
      <c r="NAM51" s="121"/>
      <c r="NAN51" s="120"/>
      <c r="NAO51" s="121"/>
      <c r="NAP51" s="120"/>
      <c r="NAQ51" s="121"/>
      <c r="NAR51" s="120"/>
      <c r="NAS51" s="121"/>
      <c r="NAT51" s="120"/>
      <c r="NAU51" s="121"/>
      <c r="NAV51" s="120"/>
      <c r="NAW51" s="121"/>
      <c r="NAX51" s="120"/>
      <c r="NAY51" s="121"/>
      <c r="NAZ51" s="120"/>
      <c r="NBA51" s="121"/>
      <c r="NBB51" s="120"/>
      <c r="NBC51" s="121"/>
      <c r="NBD51" s="120"/>
      <c r="NBE51" s="121"/>
      <c r="NBF51" s="120"/>
      <c r="NBG51" s="121"/>
      <c r="NBH51" s="120"/>
      <c r="NBI51" s="121"/>
      <c r="NBJ51" s="120"/>
      <c r="NBK51" s="121"/>
      <c r="NBL51" s="120"/>
      <c r="NBM51" s="121"/>
      <c r="NBN51" s="120"/>
      <c r="NBO51" s="121"/>
      <c r="NBP51" s="120"/>
      <c r="NBQ51" s="121"/>
      <c r="NBR51" s="120"/>
      <c r="NBS51" s="121"/>
      <c r="NBT51" s="120"/>
      <c r="NBU51" s="121"/>
      <c r="NBV51" s="120"/>
      <c r="NBW51" s="121"/>
      <c r="NBX51" s="120"/>
      <c r="NBY51" s="121"/>
      <c r="NBZ51" s="120"/>
      <c r="NCA51" s="121"/>
      <c r="NCB51" s="120"/>
      <c r="NCC51" s="121"/>
      <c r="NCD51" s="120"/>
      <c r="NCE51" s="121"/>
      <c r="NCF51" s="120"/>
      <c r="NCG51" s="121"/>
      <c r="NCH51" s="120"/>
      <c r="NCI51" s="121"/>
      <c r="NCJ51" s="120"/>
      <c r="NCK51" s="121"/>
      <c r="NCL51" s="120"/>
      <c r="NCM51" s="121"/>
      <c r="NCN51" s="120"/>
      <c r="NCO51" s="121"/>
      <c r="NCP51" s="120"/>
      <c r="NCQ51" s="121"/>
      <c r="NCR51" s="120"/>
      <c r="NCS51" s="121"/>
      <c r="NCT51" s="120"/>
      <c r="NCU51" s="121"/>
      <c r="NCV51" s="120"/>
      <c r="NCW51" s="121"/>
      <c r="NCX51" s="120"/>
      <c r="NCY51" s="121"/>
      <c r="NCZ51" s="120"/>
      <c r="NDA51" s="121"/>
      <c r="NDB51" s="120"/>
      <c r="NDC51" s="121"/>
      <c r="NDD51" s="120"/>
      <c r="NDE51" s="121"/>
      <c r="NDF51" s="120"/>
      <c r="NDG51" s="121"/>
      <c r="NDH51" s="120"/>
      <c r="NDI51" s="121"/>
      <c r="NDJ51" s="120"/>
      <c r="NDK51" s="121"/>
      <c r="NDL51" s="120"/>
      <c r="NDM51" s="121"/>
      <c r="NDN51" s="120"/>
      <c r="NDO51" s="121"/>
      <c r="NDP51" s="120"/>
      <c r="NDQ51" s="121"/>
      <c r="NDR51" s="120"/>
      <c r="NDS51" s="121"/>
      <c r="NDT51" s="120"/>
      <c r="NDU51" s="121"/>
      <c r="NDV51" s="120"/>
      <c r="NDW51" s="121"/>
      <c r="NDX51" s="120"/>
      <c r="NDY51" s="121"/>
      <c r="NDZ51" s="120"/>
      <c r="NEA51" s="121"/>
      <c r="NEB51" s="120"/>
      <c r="NEC51" s="121"/>
      <c r="NED51" s="120"/>
      <c r="NEE51" s="121"/>
      <c r="NEF51" s="120"/>
      <c r="NEG51" s="121"/>
      <c r="NEH51" s="120"/>
      <c r="NEI51" s="121"/>
      <c r="NEJ51" s="120"/>
      <c r="NEK51" s="121"/>
      <c r="NEL51" s="120"/>
      <c r="NEM51" s="121"/>
      <c r="NEN51" s="120"/>
      <c r="NEO51" s="121"/>
      <c r="NEP51" s="120"/>
      <c r="NEQ51" s="121"/>
      <c r="NER51" s="120"/>
      <c r="NES51" s="121"/>
      <c r="NET51" s="120"/>
      <c r="NEU51" s="121"/>
      <c r="NEV51" s="120"/>
      <c r="NEW51" s="121"/>
      <c r="NEX51" s="120"/>
      <c r="NEY51" s="121"/>
      <c r="NEZ51" s="120"/>
      <c r="NFA51" s="121"/>
      <c r="NFB51" s="120"/>
      <c r="NFC51" s="121"/>
      <c r="NFD51" s="120"/>
      <c r="NFE51" s="121"/>
      <c r="NFF51" s="120"/>
      <c r="NFG51" s="121"/>
      <c r="NFH51" s="120"/>
      <c r="NFI51" s="121"/>
      <c r="NFJ51" s="120"/>
      <c r="NFK51" s="121"/>
      <c r="NFL51" s="120"/>
      <c r="NFM51" s="121"/>
      <c r="NFN51" s="120"/>
      <c r="NFO51" s="121"/>
      <c r="NFP51" s="120"/>
      <c r="NFQ51" s="121"/>
      <c r="NFR51" s="120"/>
      <c r="NFS51" s="121"/>
      <c r="NFT51" s="120"/>
      <c r="NFU51" s="121"/>
      <c r="NFV51" s="120"/>
      <c r="NFW51" s="121"/>
      <c r="NFX51" s="120"/>
      <c r="NFY51" s="121"/>
      <c r="NFZ51" s="120"/>
      <c r="NGA51" s="121"/>
      <c r="NGB51" s="120"/>
      <c r="NGC51" s="121"/>
      <c r="NGD51" s="120"/>
      <c r="NGE51" s="121"/>
      <c r="NGF51" s="120"/>
      <c r="NGG51" s="121"/>
      <c r="NGH51" s="120"/>
      <c r="NGI51" s="121"/>
      <c r="NGJ51" s="120"/>
      <c r="NGK51" s="121"/>
      <c r="NGL51" s="120"/>
      <c r="NGM51" s="121"/>
      <c r="NGN51" s="120"/>
      <c r="NGO51" s="121"/>
      <c r="NGP51" s="120"/>
      <c r="NGQ51" s="121"/>
      <c r="NGR51" s="120"/>
      <c r="NGS51" s="121"/>
      <c r="NGT51" s="120"/>
      <c r="NGU51" s="121"/>
      <c r="NGV51" s="120"/>
      <c r="NGW51" s="121"/>
      <c r="NGX51" s="120"/>
      <c r="NGY51" s="121"/>
      <c r="NGZ51" s="120"/>
      <c r="NHA51" s="121"/>
      <c r="NHB51" s="120"/>
      <c r="NHC51" s="121"/>
      <c r="NHD51" s="120"/>
      <c r="NHE51" s="121"/>
      <c r="NHF51" s="120"/>
      <c r="NHG51" s="121"/>
      <c r="NHH51" s="120"/>
      <c r="NHI51" s="121"/>
      <c r="NHJ51" s="120"/>
      <c r="NHK51" s="121"/>
      <c r="NHL51" s="120"/>
      <c r="NHM51" s="121"/>
      <c r="NHN51" s="120"/>
      <c r="NHO51" s="121"/>
      <c r="NHP51" s="120"/>
      <c r="NHQ51" s="121"/>
      <c r="NHR51" s="120"/>
      <c r="NHS51" s="121"/>
      <c r="NHT51" s="120"/>
      <c r="NHU51" s="121"/>
      <c r="NHV51" s="120"/>
      <c r="NHW51" s="121"/>
      <c r="NHX51" s="120"/>
      <c r="NHY51" s="121"/>
      <c r="NHZ51" s="120"/>
      <c r="NIA51" s="121"/>
      <c r="NIB51" s="120"/>
      <c r="NIC51" s="121"/>
      <c r="NID51" s="120"/>
      <c r="NIE51" s="121"/>
      <c r="NIF51" s="120"/>
      <c r="NIG51" s="121"/>
      <c r="NIH51" s="120"/>
      <c r="NII51" s="121"/>
      <c r="NIJ51" s="120"/>
      <c r="NIK51" s="121"/>
      <c r="NIL51" s="120"/>
      <c r="NIM51" s="121"/>
      <c r="NIN51" s="120"/>
      <c r="NIO51" s="121"/>
      <c r="NIP51" s="120"/>
      <c r="NIQ51" s="121"/>
      <c r="NIR51" s="120"/>
      <c r="NIS51" s="121"/>
      <c r="NIT51" s="120"/>
      <c r="NIU51" s="121"/>
      <c r="NIV51" s="120"/>
      <c r="NIW51" s="121"/>
      <c r="NIX51" s="120"/>
      <c r="NIY51" s="121"/>
      <c r="NIZ51" s="120"/>
      <c r="NJA51" s="121"/>
      <c r="NJB51" s="120"/>
      <c r="NJC51" s="121"/>
      <c r="NJD51" s="120"/>
      <c r="NJE51" s="121"/>
      <c r="NJF51" s="120"/>
      <c r="NJG51" s="121"/>
      <c r="NJH51" s="120"/>
      <c r="NJI51" s="121"/>
      <c r="NJJ51" s="120"/>
      <c r="NJK51" s="121"/>
      <c r="NJL51" s="120"/>
      <c r="NJM51" s="121"/>
      <c r="NJN51" s="120"/>
      <c r="NJO51" s="121"/>
      <c r="NJP51" s="120"/>
      <c r="NJQ51" s="121"/>
      <c r="NJR51" s="120"/>
      <c r="NJS51" s="121"/>
      <c r="NJT51" s="120"/>
      <c r="NJU51" s="121"/>
      <c r="NJV51" s="120"/>
      <c r="NJW51" s="121"/>
      <c r="NJX51" s="120"/>
      <c r="NJY51" s="121"/>
      <c r="NJZ51" s="120"/>
      <c r="NKA51" s="121"/>
      <c r="NKB51" s="120"/>
      <c r="NKC51" s="121"/>
      <c r="NKD51" s="120"/>
      <c r="NKE51" s="121"/>
      <c r="NKF51" s="120"/>
      <c r="NKG51" s="121"/>
      <c r="NKH51" s="120"/>
      <c r="NKI51" s="121"/>
      <c r="NKJ51" s="120"/>
      <c r="NKK51" s="121"/>
      <c r="NKL51" s="120"/>
      <c r="NKM51" s="121"/>
      <c r="NKN51" s="120"/>
      <c r="NKO51" s="121"/>
      <c r="NKP51" s="120"/>
      <c r="NKQ51" s="121"/>
      <c r="NKR51" s="120"/>
      <c r="NKS51" s="121"/>
      <c r="NKT51" s="120"/>
      <c r="NKU51" s="121"/>
      <c r="NKV51" s="120"/>
      <c r="NKW51" s="121"/>
      <c r="NKX51" s="120"/>
      <c r="NKY51" s="121"/>
      <c r="NKZ51" s="120"/>
      <c r="NLA51" s="121"/>
      <c r="NLB51" s="120"/>
      <c r="NLC51" s="121"/>
      <c r="NLD51" s="120"/>
      <c r="NLE51" s="121"/>
      <c r="NLF51" s="120"/>
      <c r="NLG51" s="121"/>
      <c r="NLH51" s="120"/>
      <c r="NLI51" s="121"/>
      <c r="NLJ51" s="120"/>
      <c r="NLK51" s="121"/>
      <c r="NLL51" s="120"/>
      <c r="NLM51" s="121"/>
      <c r="NLN51" s="120"/>
      <c r="NLO51" s="121"/>
      <c r="NLP51" s="120"/>
      <c r="NLQ51" s="121"/>
      <c r="NLR51" s="120"/>
      <c r="NLS51" s="121"/>
      <c r="NLT51" s="120"/>
      <c r="NLU51" s="121"/>
      <c r="NLV51" s="120"/>
      <c r="NLW51" s="121"/>
      <c r="NLX51" s="120"/>
      <c r="NLY51" s="121"/>
      <c r="NLZ51" s="120"/>
      <c r="NMA51" s="121"/>
      <c r="NMB51" s="120"/>
      <c r="NMC51" s="121"/>
      <c r="NMD51" s="120"/>
      <c r="NME51" s="121"/>
      <c r="NMF51" s="120"/>
      <c r="NMG51" s="121"/>
      <c r="NMH51" s="120"/>
      <c r="NMI51" s="121"/>
      <c r="NMJ51" s="120"/>
      <c r="NMK51" s="121"/>
      <c r="NML51" s="120"/>
      <c r="NMM51" s="121"/>
      <c r="NMN51" s="120"/>
      <c r="NMO51" s="121"/>
      <c r="NMP51" s="120"/>
      <c r="NMQ51" s="121"/>
      <c r="NMR51" s="120"/>
      <c r="NMS51" s="121"/>
      <c r="NMT51" s="120"/>
      <c r="NMU51" s="121"/>
      <c r="NMV51" s="120"/>
      <c r="NMW51" s="121"/>
      <c r="NMX51" s="120"/>
      <c r="NMY51" s="121"/>
      <c r="NMZ51" s="120"/>
      <c r="NNA51" s="121"/>
      <c r="NNB51" s="120"/>
      <c r="NNC51" s="121"/>
      <c r="NND51" s="120"/>
      <c r="NNE51" s="121"/>
      <c r="NNF51" s="120"/>
      <c r="NNG51" s="121"/>
      <c r="NNH51" s="120"/>
      <c r="NNI51" s="121"/>
      <c r="NNJ51" s="120"/>
      <c r="NNK51" s="121"/>
      <c r="NNL51" s="120"/>
      <c r="NNM51" s="121"/>
      <c r="NNN51" s="120"/>
      <c r="NNO51" s="121"/>
      <c r="NNP51" s="120"/>
      <c r="NNQ51" s="121"/>
      <c r="NNR51" s="120"/>
      <c r="NNS51" s="121"/>
      <c r="NNT51" s="120"/>
      <c r="NNU51" s="121"/>
      <c r="NNV51" s="120"/>
      <c r="NNW51" s="121"/>
      <c r="NNX51" s="120"/>
      <c r="NNY51" s="121"/>
      <c r="NNZ51" s="120"/>
      <c r="NOA51" s="121"/>
      <c r="NOB51" s="120"/>
      <c r="NOC51" s="121"/>
      <c r="NOD51" s="120"/>
      <c r="NOE51" s="121"/>
      <c r="NOF51" s="120"/>
      <c r="NOG51" s="121"/>
      <c r="NOH51" s="120"/>
      <c r="NOI51" s="121"/>
      <c r="NOJ51" s="120"/>
      <c r="NOK51" s="121"/>
      <c r="NOL51" s="120"/>
      <c r="NOM51" s="121"/>
      <c r="NON51" s="120"/>
      <c r="NOO51" s="121"/>
      <c r="NOP51" s="120"/>
      <c r="NOQ51" s="121"/>
      <c r="NOR51" s="120"/>
      <c r="NOS51" s="121"/>
      <c r="NOT51" s="120"/>
      <c r="NOU51" s="121"/>
      <c r="NOV51" s="120"/>
      <c r="NOW51" s="121"/>
      <c r="NOX51" s="120"/>
      <c r="NOY51" s="121"/>
      <c r="NOZ51" s="120"/>
      <c r="NPA51" s="121"/>
      <c r="NPB51" s="120"/>
      <c r="NPC51" s="121"/>
      <c r="NPD51" s="120"/>
      <c r="NPE51" s="121"/>
      <c r="NPF51" s="120"/>
      <c r="NPG51" s="121"/>
      <c r="NPH51" s="120"/>
      <c r="NPI51" s="121"/>
      <c r="NPJ51" s="120"/>
      <c r="NPK51" s="121"/>
      <c r="NPL51" s="120"/>
      <c r="NPM51" s="121"/>
      <c r="NPN51" s="120"/>
      <c r="NPO51" s="121"/>
      <c r="NPP51" s="120"/>
      <c r="NPQ51" s="121"/>
      <c r="NPR51" s="120"/>
      <c r="NPS51" s="121"/>
      <c r="NPT51" s="120"/>
      <c r="NPU51" s="121"/>
      <c r="NPV51" s="120"/>
      <c r="NPW51" s="121"/>
      <c r="NPX51" s="120"/>
      <c r="NPY51" s="121"/>
      <c r="NPZ51" s="120"/>
      <c r="NQA51" s="121"/>
      <c r="NQB51" s="120"/>
      <c r="NQC51" s="121"/>
      <c r="NQD51" s="120"/>
      <c r="NQE51" s="121"/>
      <c r="NQF51" s="120"/>
      <c r="NQG51" s="121"/>
      <c r="NQH51" s="120"/>
      <c r="NQI51" s="121"/>
      <c r="NQJ51" s="120"/>
      <c r="NQK51" s="121"/>
      <c r="NQL51" s="120"/>
      <c r="NQM51" s="121"/>
      <c r="NQN51" s="120"/>
      <c r="NQO51" s="121"/>
      <c r="NQP51" s="120"/>
      <c r="NQQ51" s="121"/>
      <c r="NQR51" s="120"/>
      <c r="NQS51" s="121"/>
      <c r="NQT51" s="120"/>
      <c r="NQU51" s="121"/>
      <c r="NQV51" s="120"/>
      <c r="NQW51" s="121"/>
      <c r="NQX51" s="120"/>
      <c r="NQY51" s="121"/>
      <c r="NQZ51" s="120"/>
      <c r="NRA51" s="121"/>
      <c r="NRB51" s="120"/>
      <c r="NRC51" s="121"/>
      <c r="NRD51" s="120"/>
      <c r="NRE51" s="121"/>
      <c r="NRF51" s="120"/>
      <c r="NRG51" s="121"/>
      <c r="NRH51" s="120"/>
      <c r="NRI51" s="121"/>
      <c r="NRJ51" s="120"/>
      <c r="NRK51" s="121"/>
      <c r="NRL51" s="120"/>
      <c r="NRM51" s="121"/>
      <c r="NRN51" s="120"/>
      <c r="NRO51" s="121"/>
      <c r="NRP51" s="120"/>
      <c r="NRQ51" s="121"/>
      <c r="NRR51" s="120"/>
      <c r="NRS51" s="121"/>
      <c r="NRT51" s="120"/>
      <c r="NRU51" s="121"/>
      <c r="NRV51" s="120"/>
      <c r="NRW51" s="121"/>
      <c r="NRX51" s="120"/>
      <c r="NRY51" s="121"/>
      <c r="NRZ51" s="120"/>
      <c r="NSA51" s="121"/>
      <c r="NSB51" s="120"/>
      <c r="NSC51" s="121"/>
      <c r="NSD51" s="120"/>
      <c r="NSE51" s="121"/>
      <c r="NSF51" s="120"/>
      <c r="NSG51" s="121"/>
      <c r="NSH51" s="120"/>
      <c r="NSI51" s="121"/>
      <c r="NSJ51" s="120"/>
      <c r="NSK51" s="121"/>
      <c r="NSL51" s="120"/>
      <c r="NSM51" s="121"/>
      <c r="NSN51" s="120"/>
      <c r="NSO51" s="121"/>
      <c r="NSP51" s="120"/>
      <c r="NSQ51" s="121"/>
      <c r="NSR51" s="120"/>
      <c r="NSS51" s="121"/>
      <c r="NST51" s="120"/>
      <c r="NSU51" s="121"/>
      <c r="NSV51" s="120"/>
      <c r="NSW51" s="121"/>
      <c r="NSX51" s="120"/>
      <c r="NSY51" s="121"/>
      <c r="NSZ51" s="120"/>
      <c r="NTA51" s="121"/>
      <c r="NTB51" s="120"/>
      <c r="NTC51" s="121"/>
      <c r="NTD51" s="120"/>
      <c r="NTE51" s="121"/>
      <c r="NTF51" s="120"/>
      <c r="NTG51" s="121"/>
      <c r="NTH51" s="120"/>
      <c r="NTI51" s="121"/>
      <c r="NTJ51" s="120"/>
      <c r="NTK51" s="121"/>
      <c r="NTL51" s="120"/>
      <c r="NTM51" s="121"/>
      <c r="NTN51" s="120"/>
      <c r="NTO51" s="121"/>
      <c r="NTP51" s="120"/>
      <c r="NTQ51" s="121"/>
      <c r="NTR51" s="120"/>
      <c r="NTS51" s="121"/>
      <c r="NTT51" s="120"/>
      <c r="NTU51" s="121"/>
      <c r="NTV51" s="120"/>
      <c r="NTW51" s="121"/>
      <c r="NTX51" s="120"/>
      <c r="NTY51" s="121"/>
      <c r="NTZ51" s="120"/>
      <c r="NUA51" s="121"/>
      <c r="NUB51" s="120"/>
      <c r="NUC51" s="121"/>
      <c r="NUD51" s="120"/>
      <c r="NUE51" s="121"/>
      <c r="NUF51" s="120"/>
      <c r="NUG51" s="121"/>
      <c r="NUH51" s="120"/>
      <c r="NUI51" s="121"/>
      <c r="NUJ51" s="120"/>
      <c r="NUK51" s="121"/>
      <c r="NUL51" s="120"/>
      <c r="NUM51" s="121"/>
      <c r="NUN51" s="120"/>
      <c r="NUO51" s="121"/>
      <c r="NUP51" s="120"/>
      <c r="NUQ51" s="121"/>
      <c r="NUR51" s="120"/>
      <c r="NUS51" s="121"/>
      <c r="NUT51" s="120"/>
      <c r="NUU51" s="121"/>
      <c r="NUV51" s="120"/>
      <c r="NUW51" s="121"/>
      <c r="NUX51" s="120"/>
      <c r="NUY51" s="121"/>
      <c r="NUZ51" s="120"/>
      <c r="NVA51" s="121"/>
      <c r="NVB51" s="120"/>
      <c r="NVC51" s="121"/>
      <c r="NVD51" s="120"/>
      <c r="NVE51" s="121"/>
      <c r="NVF51" s="120"/>
      <c r="NVG51" s="121"/>
      <c r="NVH51" s="120"/>
      <c r="NVI51" s="121"/>
      <c r="NVJ51" s="120"/>
      <c r="NVK51" s="121"/>
      <c r="NVL51" s="120"/>
      <c r="NVM51" s="121"/>
      <c r="NVN51" s="120"/>
      <c r="NVO51" s="121"/>
      <c r="NVP51" s="120"/>
      <c r="NVQ51" s="121"/>
      <c r="NVR51" s="120"/>
      <c r="NVS51" s="121"/>
      <c r="NVT51" s="120"/>
      <c r="NVU51" s="121"/>
      <c r="NVV51" s="120"/>
      <c r="NVW51" s="121"/>
      <c r="NVX51" s="120"/>
      <c r="NVY51" s="121"/>
      <c r="NVZ51" s="120"/>
      <c r="NWA51" s="121"/>
      <c r="NWB51" s="120"/>
      <c r="NWC51" s="121"/>
      <c r="NWD51" s="120"/>
      <c r="NWE51" s="121"/>
      <c r="NWF51" s="120"/>
      <c r="NWG51" s="121"/>
      <c r="NWH51" s="120"/>
      <c r="NWI51" s="121"/>
      <c r="NWJ51" s="120"/>
      <c r="NWK51" s="121"/>
      <c r="NWL51" s="120"/>
      <c r="NWM51" s="121"/>
      <c r="NWN51" s="120"/>
      <c r="NWO51" s="121"/>
      <c r="NWP51" s="120"/>
      <c r="NWQ51" s="121"/>
      <c r="NWR51" s="120"/>
      <c r="NWS51" s="121"/>
      <c r="NWT51" s="120"/>
      <c r="NWU51" s="121"/>
      <c r="NWV51" s="120"/>
      <c r="NWW51" s="121"/>
      <c r="NWX51" s="120"/>
      <c r="NWY51" s="121"/>
      <c r="NWZ51" s="120"/>
      <c r="NXA51" s="121"/>
      <c r="NXB51" s="120"/>
      <c r="NXC51" s="121"/>
      <c r="NXD51" s="120"/>
      <c r="NXE51" s="121"/>
      <c r="NXF51" s="120"/>
      <c r="NXG51" s="121"/>
      <c r="NXH51" s="120"/>
      <c r="NXI51" s="121"/>
      <c r="NXJ51" s="120"/>
      <c r="NXK51" s="121"/>
      <c r="NXL51" s="120"/>
      <c r="NXM51" s="121"/>
      <c r="NXN51" s="120"/>
      <c r="NXO51" s="121"/>
      <c r="NXP51" s="120"/>
      <c r="NXQ51" s="121"/>
      <c r="NXR51" s="120"/>
      <c r="NXS51" s="121"/>
      <c r="NXT51" s="120"/>
      <c r="NXU51" s="121"/>
      <c r="NXV51" s="120"/>
      <c r="NXW51" s="121"/>
      <c r="NXX51" s="120"/>
      <c r="NXY51" s="121"/>
      <c r="NXZ51" s="120"/>
      <c r="NYA51" s="121"/>
      <c r="NYB51" s="120"/>
      <c r="NYC51" s="121"/>
      <c r="NYD51" s="120"/>
      <c r="NYE51" s="121"/>
      <c r="NYF51" s="120"/>
      <c r="NYG51" s="121"/>
      <c r="NYH51" s="120"/>
      <c r="NYI51" s="121"/>
      <c r="NYJ51" s="120"/>
      <c r="NYK51" s="121"/>
      <c r="NYL51" s="120"/>
      <c r="NYM51" s="121"/>
      <c r="NYN51" s="120"/>
      <c r="NYO51" s="121"/>
      <c r="NYP51" s="120"/>
      <c r="NYQ51" s="121"/>
      <c r="NYR51" s="120"/>
      <c r="NYS51" s="121"/>
      <c r="NYT51" s="120"/>
      <c r="NYU51" s="121"/>
      <c r="NYV51" s="120"/>
      <c r="NYW51" s="121"/>
      <c r="NYX51" s="120"/>
      <c r="NYY51" s="121"/>
      <c r="NYZ51" s="120"/>
      <c r="NZA51" s="121"/>
      <c r="NZB51" s="120"/>
      <c r="NZC51" s="121"/>
      <c r="NZD51" s="120"/>
      <c r="NZE51" s="121"/>
      <c r="NZF51" s="120"/>
      <c r="NZG51" s="121"/>
      <c r="NZH51" s="120"/>
      <c r="NZI51" s="121"/>
      <c r="NZJ51" s="120"/>
      <c r="NZK51" s="121"/>
      <c r="NZL51" s="120"/>
      <c r="NZM51" s="121"/>
      <c r="NZN51" s="120"/>
      <c r="NZO51" s="121"/>
      <c r="NZP51" s="120"/>
      <c r="NZQ51" s="121"/>
      <c r="NZR51" s="120"/>
      <c r="NZS51" s="121"/>
      <c r="NZT51" s="120"/>
      <c r="NZU51" s="121"/>
      <c r="NZV51" s="120"/>
      <c r="NZW51" s="121"/>
      <c r="NZX51" s="120"/>
      <c r="NZY51" s="121"/>
      <c r="NZZ51" s="120"/>
      <c r="OAA51" s="121"/>
      <c r="OAB51" s="120"/>
      <c r="OAC51" s="121"/>
      <c r="OAD51" s="120"/>
      <c r="OAE51" s="121"/>
      <c r="OAF51" s="120"/>
      <c r="OAG51" s="121"/>
      <c r="OAH51" s="120"/>
      <c r="OAI51" s="121"/>
      <c r="OAJ51" s="120"/>
      <c r="OAK51" s="121"/>
      <c r="OAL51" s="120"/>
      <c r="OAM51" s="121"/>
      <c r="OAN51" s="120"/>
      <c r="OAO51" s="121"/>
      <c r="OAP51" s="120"/>
      <c r="OAQ51" s="121"/>
      <c r="OAR51" s="120"/>
      <c r="OAS51" s="121"/>
      <c r="OAT51" s="120"/>
      <c r="OAU51" s="121"/>
      <c r="OAV51" s="120"/>
      <c r="OAW51" s="121"/>
      <c r="OAX51" s="120"/>
      <c r="OAY51" s="121"/>
      <c r="OAZ51" s="120"/>
      <c r="OBA51" s="121"/>
      <c r="OBB51" s="120"/>
      <c r="OBC51" s="121"/>
      <c r="OBD51" s="120"/>
      <c r="OBE51" s="121"/>
      <c r="OBF51" s="120"/>
      <c r="OBG51" s="121"/>
      <c r="OBH51" s="120"/>
      <c r="OBI51" s="121"/>
      <c r="OBJ51" s="120"/>
      <c r="OBK51" s="121"/>
      <c r="OBL51" s="120"/>
      <c r="OBM51" s="121"/>
      <c r="OBN51" s="120"/>
      <c r="OBO51" s="121"/>
      <c r="OBP51" s="120"/>
      <c r="OBQ51" s="121"/>
      <c r="OBR51" s="120"/>
      <c r="OBS51" s="121"/>
      <c r="OBT51" s="120"/>
      <c r="OBU51" s="121"/>
      <c r="OBV51" s="120"/>
      <c r="OBW51" s="121"/>
      <c r="OBX51" s="120"/>
      <c r="OBY51" s="121"/>
      <c r="OBZ51" s="120"/>
      <c r="OCA51" s="121"/>
      <c r="OCB51" s="120"/>
      <c r="OCC51" s="121"/>
      <c r="OCD51" s="120"/>
      <c r="OCE51" s="121"/>
      <c r="OCF51" s="120"/>
      <c r="OCG51" s="121"/>
      <c r="OCH51" s="120"/>
      <c r="OCI51" s="121"/>
      <c r="OCJ51" s="120"/>
      <c r="OCK51" s="121"/>
      <c r="OCL51" s="120"/>
      <c r="OCM51" s="121"/>
      <c r="OCN51" s="120"/>
      <c r="OCO51" s="121"/>
      <c r="OCP51" s="120"/>
      <c r="OCQ51" s="121"/>
      <c r="OCR51" s="120"/>
      <c r="OCS51" s="121"/>
      <c r="OCT51" s="120"/>
      <c r="OCU51" s="121"/>
      <c r="OCV51" s="120"/>
      <c r="OCW51" s="121"/>
      <c r="OCX51" s="120"/>
      <c r="OCY51" s="121"/>
      <c r="OCZ51" s="120"/>
      <c r="ODA51" s="121"/>
      <c r="ODB51" s="120"/>
      <c r="ODC51" s="121"/>
      <c r="ODD51" s="120"/>
      <c r="ODE51" s="121"/>
      <c r="ODF51" s="120"/>
      <c r="ODG51" s="121"/>
      <c r="ODH51" s="120"/>
      <c r="ODI51" s="121"/>
      <c r="ODJ51" s="120"/>
      <c r="ODK51" s="121"/>
      <c r="ODL51" s="120"/>
      <c r="ODM51" s="121"/>
      <c r="ODN51" s="120"/>
      <c r="ODO51" s="121"/>
      <c r="ODP51" s="120"/>
      <c r="ODQ51" s="121"/>
      <c r="ODR51" s="120"/>
      <c r="ODS51" s="121"/>
      <c r="ODT51" s="120"/>
      <c r="ODU51" s="121"/>
      <c r="ODV51" s="120"/>
      <c r="ODW51" s="121"/>
      <c r="ODX51" s="120"/>
      <c r="ODY51" s="121"/>
      <c r="ODZ51" s="120"/>
      <c r="OEA51" s="121"/>
      <c r="OEB51" s="120"/>
      <c r="OEC51" s="121"/>
      <c r="OED51" s="120"/>
      <c r="OEE51" s="121"/>
      <c r="OEF51" s="120"/>
      <c r="OEG51" s="121"/>
      <c r="OEH51" s="120"/>
      <c r="OEI51" s="121"/>
      <c r="OEJ51" s="120"/>
      <c r="OEK51" s="121"/>
      <c r="OEL51" s="120"/>
      <c r="OEM51" s="121"/>
      <c r="OEN51" s="120"/>
      <c r="OEO51" s="121"/>
      <c r="OEP51" s="120"/>
      <c r="OEQ51" s="121"/>
      <c r="OER51" s="120"/>
      <c r="OES51" s="121"/>
      <c r="OET51" s="120"/>
      <c r="OEU51" s="121"/>
      <c r="OEV51" s="120"/>
      <c r="OEW51" s="121"/>
      <c r="OEX51" s="120"/>
      <c r="OEY51" s="121"/>
      <c r="OEZ51" s="120"/>
      <c r="OFA51" s="121"/>
      <c r="OFB51" s="120"/>
      <c r="OFC51" s="121"/>
      <c r="OFD51" s="120"/>
      <c r="OFE51" s="121"/>
      <c r="OFF51" s="120"/>
      <c r="OFG51" s="121"/>
      <c r="OFH51" s="120"/>
      <c r="OFI51" s="121"/>
      <c r="OFJ51" s="120"/>
      <c r="OFK51" s="121"/>
      <c r="OFL51" s="120"/>
      <c r="OFM51" s="121"/>
      <c r="OFN51" s="120"/>
      <c r="OFO51" s="121"/>
      <c r="OFP51" s="120"/>
      <c r="OFQ51" s="121"/>
      <c r="OFR51" s="120"/>
      <c r="OFS51" s="121"/>
      <c r="OFT51" s="120"/>
      <c r="OFU51" s="121"/>
      <c r="OFV51" s="120"/>
      <c r="OFW51" s="121"/>
      <c r="OFX51" s="120"/>
      <c r="OFY51" s="121"/>
      <c r="OFZ51" s="120"/>
      <c r="OGA51" s="121"/>
      <c r="OGB51" s="120"/>
      <c r="OGC51" s="121"/>
      <c r="OGD51" s="120"/>
      <c r="OGE51" s="121"/>
      <c r="OGF51" s="120"/>
      <c r="OGG51" s="121"/>
      <c r="OGH51" s="120"/>
      <c r="OGI51" s="121"/>
      <c r="OGJ51" s="120"/>
      <c r="OGK51" s="121"/>
      <c r="OGL51" s="120"/>
      <c r="OGM51" s="121"/>
      <c r="OGN51" s="120"/>
      <c r="OGO51" s="121"/>
      <c r="OGP51" s="120"/>
      <c r="OGQ51" s="121"/>
      <c r="OGR51" s="120"/>
      <c r="OGS51" s="121"/>
      <c r="OGT51" s="120"/>
      <c r="OGU51" s="121"/>
      <c r="OGV51" s="120"/>
      <c r="OGW51" s="121"/>
      <c r="OGX51" s="120"/>
      <c r="OGY51" s="121"/>
      <c r="OGZ51" s="120"/>
      <c r="OHA51" s="121"/>
      <c r="OHB51" s="120"/>
      <c r="OHC51" s="121"/>
      <c r="OHD51" s="120"/>
      <c r="OHE51" s="121"/>
      <c r="OHF51" s="120"/>
      <c r="OHG51" s="121"/>
      <c r="OHH51" s="120"/>
      <c r="OHI51" s="121"/>
      <c r="OHJ51" s="120"/>
      <c r="OHK51" s="121"/>
      <c r="OHL51" s="120"/>
      <c r="OHM51" s="121"/>
      <c r="OHN51" s="120"/>
      <c r="OHO51" s="121"/>
      <c r="OHP51" s="120"/>
      <c r="OHQ51" s="121"/>
      <c r="OHR51" s="120"/>
      <c r="OHS51" s="121"/>
      <c r="OHT51" s="120"/>
      <c r="OHU51" s="121"/>
      <c r="OHV51" s="120"/>
      <c r="OHW51" s="121"/>
      <c r="OHX51" s="120"/>
      <c r="OHY51" s="121"/>
      <c r="OHZ51" s="120"/>
      <c r="OIA51" s="121"/>
      <c r="OIB51" s="120"/>
      <c r="OIC51" s="121"/>
      <c r="OID51" s="120"/>
      <c r="OIE51" s="121"/>
      <c r="OIF51" s="120"/>
      <c r="OIG51" s="121"/>
      <c r="OIH51" s="120"/>
      <c r="OII51" s="121"/>
      <c r="OIJ51" s="120"/>
      <c r="OIK51" s="121"/>
      <c r="OIL51" s="120"/>
      <c r="OIM51" s="121"/>
      <c r="OIN51" s="120"/>
      <c r="OIO51" s="121"/>
      <c r="OIP51" s="120"/>
      <c r="OIQ51" s="121"/>
      <c r="OIR51" s="120"/>
      <c r="OIS51" s="121"/>
      <c r="OIT51" s="120"/>
      <c r="OIU51" s="121"/>
      <c r="OIV51" s="120"/>
      <c r="OIW51" s="121"/>
      <c r="OIX51" s="120"/>
      <c r="OIY51" s="121"/>
      <c r="OIZ51" s="120"/>
      <c r="OJA51" s="121"/>
      <c r="OJB51" s="120"/>
      <c r="OJC51" s="121"/>
      <c r="OJD51" s="120"/>
      <c r="OJE51" s="121"/>
      <c r="OJF51" s="120"/>
      <c r="OJG51" s="121"/>
      <c r="OJH51" s="120"/>
      <c r="OJI51" s="121"/>
      <c r="OJJ51" s="120"/>
      <c r="OJK51" s="121"/>
      <c r="OJL51" s="120"/>
      <c r="OJM51" s="121"/>
      <c r="OJN51" s="120"/>
      <c r="OJO51" s="121"/>
      <c r="OJP51" s="120"/>
      <c r="OJQ51" s="121"/>
      <c r="OJR51" s="120"/>
      <c r="OJS51" s="121"/>
      <c r="OJT51" s="120"/>
      <c r="OJU51" s="121"/>
      <c r="OJV51" s="120"/>
      <c r="OJW51" s="121"/>
      <c r="OJX51" s="120"/>
      <c r="OJY51" s="121"/>
      <c r="OJZ51" s="120"/>
      <c r="OKA51" s="121"/>
      <c r="OKB51" s="120"/>
      <c r="OKC51" s="121"/>
      <c r="OKD51" s="120"/>
      <c r="OKE51" s="121"/>
      <c r="OKF51" s="120"/>
      <c r="OKG51" s="121"/>
      <c r="OKH51" s="120"/>
      <c r="OKI51" s="121"/>
      <c r="OKJ51" s="120"/>
      <c r="OKK51" s="121"/>
      <c r="OKL51" s="120"/>
      <c r="OKM51" s="121"/>
      <c r="OKN51" s="120"/>
      <c r="OKO51" s="121"/>
      <c r="OKP51" s="120"/>
      <c r="OKQ51" s="121"/>
      <c r="OKR51" s="120"/>
      <c r="OKS51" s="121"/>
      <c r="OKT51" s="120"/>
      <c r="OKU51" s="121"/>
      <c r="OKV51" s="120"/>
      <c r="OKW51" s="121"/>
      <c r="OKX51" s="120"/>
      <c r="OKY51" s="121"/>
      <c r="OKZ51" s="120"/>
      <c r="OLA51" s="121"/>
      <c r="OLB51" s="120"/>
      <c r="OLC51" s="121"/>
      <c r="OLD51" s="120"/>
      <c r="OLE51" s="121"/>
      <c r="OLF51" s="120"/>
      <c r="OLG51" s="121"/>
      <c r="OLH51" s="120"/>
      <c r="OLI51" s="121"/>
      <c r="OLJ51" s="120"/>
      <c r="OLK51" s="121"/>
      <c r="OLL51" s="120"/>
      <c r="OLM51" s="121"/>
      <c r="OLN51" s="120"/>
      <c r="OLO51" s="121"/>
      <c r="OLP51" s="120"/>
      <c r="OLQ51" s="121"/>
      <c r="OLR51" s="120"/>
      <c r="OLS51" s="121"/>
      <c r="OLT51" s="120"/>
      <c r="OLU51" s="121"/>
      <c r="OLV51" s="120"/>
      <c r="OLW51" s="121"/>
      <c r="OLX51" s="120"/>
      <c r="OLY51" s="121"/>
      <c r="OLZ51" s="120"/>
      <c r="OMA51" s="121"/>
      <c r="OMB51" s="120"/>
      <c r="OMC51" s="121"/>
      <c r="OMD51" s="120"/>
      <c r="OME51" s="121"/>
      <c r="OMF51" s="120"/>
      <c r="OMG51" s="121"/>
      <c r="OMH51" s="120"/>
      <c r="OMI51" s="121"/>
      <c r="OMJ51" s="120"/>
      <c r="OMK51" s="121"/>
      <c r="OML51" s="120"/>
      <c r="OMM51" s="121"/>
      <c r="OMN51" s="120"/>
      <c r="OMO51" s="121"/>
      <c r="OMP51" s="120"/>
      <c r="OMQ51" s="121"/>
      <c r="OMR51" s="120"/>
      <c r="OMS51" s="121"/>
      <c r="OMT51" s="120"/>
      <c r="OMU51" s="121"/>
      <c r="OMV51" s="120"/>
      <c r="OMW51" s="121"/>
      <c r="OMX51" s="120"/>
      <c r="OMY51" s="121"/>
      <c r="OMZ51" s="120"/>
      <c r="ONA51" s="121"/>
      <c r="ONB51" s="120"/>
      <c r="ONC51" s="121"/>
      <c r="OND51" s="120"/>
      <c r="ONE51" s="121"/>
      <c r="ONF51" s="120"/>
      <c r="ONG51" s="121"/>
      <c r="ONH51" s="120"/>
      <c r="ONI51" s="121"/>
      <c r="ONJ51" s="120"/>
      <c r="ONK51" s="121"/>
      <c r="ONL51" s="120"/>
      <c r="ONM51" s="121"/>
      <c r="ONN51" s="120"/>
      <c r="ONO51" s="121"/>
      <c r="ONP51" s="120"/>
      <c r="ONQ51" s="121"/>
      <c r="ONR51" s="120"/>
      <c r="ONS51" s="121"/>
      <c r="ONT51" s="120"/>
      <c r="ONU51" s="121"/>
      <c r="ONV51" s="120"/>
      <c r="ONW51" s="121"/>
      <c r="ONX51" s="120"/>
      <c r="ONY51" s="121"/>
      <c r="ONZ51" s="120"/>
      <c r="OOA51" s="121"/>
      <c r="OOB51" s="120"/>
      <c r="OOC51" s="121"/>
      <c r="OOD51" s="120"/>
      <c r="OOE51" s="121"/>
      <c r="OOF51" s="120"/>
      <c r="OOG51" s="121"/>
      <c r="OOH51" s="120"/>
      <c r="OOI51" s="121"/>
      <c r="OOJ51" s="120"/>
      <c r="OOK51" s="121"/>
      <c r="OOL51" s="120"/>
      <c r="OOM51" s="121"/>
      <c r="OON51" s="120"/>
      <c r="OOO51" s="121"/>
      <c r="OOP51" s="120"/>
      <c r="OOQ51" s="121"/>
      <c r="OOR51" s="120"/>
      <c r="OOS51" s="121"/>
      <c r="OOT51" s="120"/>
      <c r="OOU51" s="121"/>
      <c r="OOV51" s="120"/>
      <c r="OOW51" s="121"/>
      <c r="OOX51" s="120"/>
      <c r="OOY51" s="121"/>
      <c r="OOZ51" s="120"/>
      <c r="OPA51" s="121"/>
      <c r="OPB51" s="120"/>
      <c r="OPC51" s="121"/>
      <c r="OPD51" s="120"/>
      <c r="OPE51" s="121"/>
      <c r="OPF51" s="120"/>
      <c r="OPG51" s="121"/>
      <c r="OPH51" s="120"/>
      <c r="OPI51" s="121"/>
      <c r="OPJ51" s="120"/>
      <c r="OPK51" s="121"/>
      <c r="OPL51" s="120"/>
      <c r="OPM51" s="121"/>
      <c r="OPN51" s="120"/>
      <c r="OPO51" s="121"/>
      <c r="OPP51" s="120"/>
      <c r="OPQ51" s="121"/>
      <c r="OPR51" s="120"/>
      <c r="OPS51" s="121"/>
      <c r="OPT51" s="120"/>
      <c r="OPU51" s="121"/>
      <c r="OPV51" s="120"/>
      <c r="OPW51" s="121"/>
      <c r="OPX51" s="120"/>
      <c r="OPY51" s="121"/>
      <c r="OPZ51" s="120"/>
      <c r="OQA51" s="121"/>
      <c r="OQB51" s="120"/>
      <c r="OQC51" s="121"/>
      <c r="OQD51" s="120"/>
      <c r="OQE51" s="121"/>
      <c r="OQF51" s="120"/>
      <c r="OQG51" s="121"/>
      <c r="OQH51" s="120"/>
      <c r="OQI51" s="121"/>
      <c r="OQJ51" s="120"/>
      <c r="OQK51" s="121"/>
      <c r="OQL51" s="120"/>
      <c r="OQM51" s="121"/>
      <c r="OQN51" s="120"/>
      <c r="OQO51" s="121"/>
      <c r="OQP51" s="120"/>
      <c r="OQQ51" s="121"/>
      <c r="OQR51" s="120"/>
      <c r="OQS51" s="121"/>
      <c r="OQT51" s="120"/>
      <c r="OQU51" s="121"/>
      <c r="OQV51" s="120"/>
      <c r="OQW51" s="121"/>
      <c r="OQX51" s="120"/>
      <c r="OQY51" s="121"/>
      <c r="OQZ51" s="120"/>
      <c r="ORA51" s="121"/>
      <c r="ORB51" s="120"/>
      <c r="ORC51" s="121"/>
      <c r="ORD51" s="120"/>
      <c r="ORE51" s="121"/>
      <c r="ORF51" s="120"/>
      <c r="ORG51" s="121"/>
      <c r="ORH51" s="120"/>
      <c r="ORI51" s="121"/>
      <c r="ORJ51" s="120"/>
      <c r="ORK51" s="121"/>
      <c r="ORL51" s="120"/>
      <c r="ORM51" s="121"/>
      <c r="ORN51" s="120"/>
      <c r="ORO51" s="121"/>
      <c r="ORP51" s="120"/>
      <c r="ORQ51" s="121"/>
      <c r="ORR51" s="120"/>
      <c r="ORS51" s="121"/>
      <c r="ORT51" s="120"/>
      <c r="ORU51" s="121"/>
      <c r="ORV51" s="120"/>
      <c r="ORW51" s="121"/>
      <c r="ORX51" s="120"/>
      <c r="ORY51" s="121"/>
      <c r="ORZ51" s="120"/>
      <c r="OSA51" s="121"/>
      <c r="OSB51" s="120"/>
      <c r="OSC51" s="121"/>
      <c r="OSD51" s="120"/>
      <c r="OSE51" s="121"/>
      <c r="OSF51" s="120"/>
      <c r="OSG51" s="121"/>
      <c r="OSH51" s="120"/>
      <c r="OSI51" s="121"/>
      <c r="OSJ51" s="120"/>
      <c r="OSK51" s="121"/>
      <c r="OSL51" s="120"/>
      <c r="OSM51" s="121"/>
      <c r="OSN51" s="120"/>
      <c r="OSO51" s="121"/>
      <c r="OSP51" s="120"/>
      <c r="OSQ51" s="121"/>
      <c r="OSR51" s="120"/>
      <c r="OSS51" s="121"/>
      <c r="OST51" s="120"/>
      <c r="OSU51" s="121"/>
      <c r="OSV51" s="120"/>
      <c r="OSW51" s="121"/>
      <c r="OSX51" s="120"/>
      <c r="OSY51" s="121"/>
      <c r="OSZ51" s="120"/>
      <c r="OTA51" s="121"/>
      <c r="OTB51" s="120"/>
      <c r="OTC51" s="121"/>
      <c r="OTD51" s="120"/>
      <c r="OTE51" s="121"/>
      <c r="OTF51" s="120"/>
      <c r="OTG51" s="121"/>
      <c r="OTH51" s="120"/>
      <c r="OTI51" s="121"/>
      <c r="OTJ51" s="120"/>
      <c r="OTK51" s="121"/>
      <c r="OTL51" s="120"/>
      <c r="OTM51" s="121"/>
      <c r="OTN51" s="120"/>
      <c r="OTO51" s="121"/>
      <c r="OTP51" s="120"/>
      <c r="OTQ51" s="121"/>
      <c r="OTR51" s="120"/>
      <c r="OTS51" s="121"/>
      <c r="OTT51" s="120"/>
      <c r="OTU51" s="121"/>
      <c r="OTV51" s="120"/>
      <c r="OTW51" s="121"/>
      <c r="OTX51" s="120"/>
      <c r="OTY51" s="121"/>
      <c r="OTZ51" s="120"/>
      <c r="OUA51" s="121"/>
      <c r="OUB51" s="120"/>
      <c r="OUC51" s="121"/>
      <c r="OUD51" s="120"/>
      <c r="OUE51" s="121"/>
      <c r="OUF51" s="120"/>
      <c r="OUG51" s="121"/>
      <c r="OUH51" s="120"/>
      <c r="OUI51" s="121"/>
      <c r="OUJ51" s="120"/>
      <c r="OUK51" s="121"/>
      <c r="OUL51" s="120"/>
      <c r="OUM51" s="121"/>
      <c r="OUN51" s="120"/>
      <c r="OUO51" s="121"/>
      <c r="OUP51" s="120"/>
      <c r="OUQ51" s="121"/>
      <c r="OUR51" s="120"/>
      <c r="OUS51" s="121"/>
      <c r="OUT51" s="120"/>
      <c r="OUU51" s="121"/>
      <c r="OUV51" s="120"/>
      <c r="OUW51" s="121"/>
      <c r="OUX51" s="120"/>
      <c r="OUY51" s="121"/>
      <c r="OUZ51" s="120"/>
      <c r="OVA51" s="121"/>
      <c r="OVB51" s="120"/>
      <c r="OVC51" s="121"/>
      <c r="OVD51" s="120"/>
      <c r="OVE51" s="121"/>
      <c r="OVF51" s="120"/>
      <c r="OVG51" s="121"/>
      <c r="OVH51" s="120"/>
      <c r="OVI51" s="121"/>
      <c r="OVJ51" s="120"/>
      <c r="OVK51" s="121"/>
      <c r="OVL51" s="120"/>
      <c r="OVM51" s="121"/>
      <c r="OVN51" s="120"/>
      <c r="OVO51" s="121"/>
      <c r="OVP51" s="120"/>
      <c r="OVQ51" s="121"/>
      <c r="OVR51" s="120"/>
      <c r="OVS51" s="121"/>
      <c r="OVT51" s="120"/>
      <c r="OVU51" s="121"/>
      <c r="OVV51" s="120"/>
      <c r="OVW51" s="121"/>
      <c r="OVX51" s="120"/>
      <c r="OVY51" s="121"/>
      <c r="OVZ51" s="120"/>
      <c r="OWA51" s="121"/>
      <c r="OWB51" s="120"/>
      <c r="OWC51" s="121"/>
      <c r="OWD51" s="120"/>
      <c r="OWE51" s="121"/>
      <c r="OWF51" s="120"/>
      <c r="OWG51" s="121"/>
      <c r="OWH51" s="120"/>
      <c r="OWI51" s="121"/>
      <c r="OWJ51" s="120"/>
      <c r="OWK51" s="121"/>
      <c r="OWL51" s="120"/>
      <c r="OWM51" s="121"/>
      <c r="OWN51" s="120"/>
      <c r="OWO51" s="121"/>
      <c r="OWP51" s="120"/>
      <c r="OWQ51" s="121"/>
      <c r="OWR51" s="120"/>
      <c r="OWS51" s="121"/>
      <c r="OWT51" s="120"/>
      <c r="OWU51" s="121"/>
      <c r="OWV51" s="120"/>
      <c r="OWW51" s="121"/>
      <c r="OWX51" s="120"/>
      <c r="OWY51" s="121"/>
      <c r="OWZ51" s="120"/>
      <c r="OXA51" s="121"/>
      <c r="OXB51" s="120"/>
      <c r="OXC51" s="121"/>
      <c r="OXD51" s="120"/>
      <c r="OXE51" s="121"/>
      <c r="OXF51" s="120"/>
      <c r="OXG51" s="121"/>
      <c r="OXH51" s="120"/>
      <c r="OXI51" s="121"/>
      <c r="OXJ51" s="120"/>
      <c r="OXK51" s="121"/>
      <c r="OXL51" s="120"/>
      <c r="OXM51" s="121"/>
      <c r="OXN51" s="120"/>
      <c r="OXO51" s="121"/>
      <c r="OXP51" s="120"/>
      <c r="OXQ51" s="121"/>
      <c r="OXR51" s="120"/>
      <c r="OXS51" s="121"/>
      <c r="OXT51" s="120"/>
      <c r="OXU51" s="121"/>
      <c r="OXV51" s="120"/>
      <c r="OXW51" s="121"/>
      <c r="OXX51" s="120"/>
      <c r="OXY51" s="121"/>
      <c r="OXZ51" s="120"/>
      <c r="OYA51" s="121"/>
      <c r="OYB51" s="120"/>
      <c r="OYC51" s="121"/>
      <c r="OYD51" s="120"/>
      <c r="OYE51" s="121"/>
      <c r="OYF51" s="120"/>
      <c r="OYG51" s="121"/>
      <c r="OYH51" s="120"/>
      <c r="OYI51" s="121"/>
      <c r="OYJ51" s="120"/>
      <c r="OYK51" s="121"/>
      <c r="OYL51" s="120"/>
      <c r="OYM51" s="121"/>
      <c r="OYN51" s="120"/>
      <c r="OYO51" s="121"/>
      <c r="OYP51" s="120"/>
      <c r="OYQ51" s="121"/>
      <c r="OYR51" s="120"/>
      <c r="OYS51" s="121"/>
      <c r="OYT51" s="120"/>
      <c r="OYU51" s="121"/>
      <c r="OYV51" s="120"/>
      <c r="OYW51" s="121"/>
      <c r="OYX51" s="120"/>
      <c r="OYY51" s="121"/>
      <c r="OYZ51" s="120"/>
      <c r="OZA51" s="121"/>
      <c r="OZB51" s="120"/>
      <c r="OZC51" s="121"/>
      <c r="OZD51" s="120"/>
      <c r="OZE51" s="121"/>
      <c r="OZF51" s="120"/>
      <c r="OZG51" s="121"/>
      <c r="OZH51" s="120"/>
      <c r="OZI51" s="121"/>
      <c r="OZJ51" s="120"/>
      <c r="OZK51" s="121"/>
      <c r="OZL51" s="120"/>
      <c r="OZM51" s="121"/>
      <c r="OZN51" s="120"/>
      <c r="OZO51" s="121"/>
      <c r="OZP51" s="120"/>
      <c r="OZQ51" s="121"/>
      <c r="OZR51" s="120"/>
      <c r="OZS51" s="121"/>
      <c r="OZT51" s="120"/>
      <c r="OZU51" s="121"/>
      <c r="OZV51" s="120"/>
      <c r="OZW51" s="121"/>
      <c r="OZX51" s="120"/>
      <c r="OZY51" s="121"/>
      <c r="OZZ51" s="120"/>
      <c r="PAA51" s="121"/>
      <c r="PAB51" s="120"/>
      <c r="PAC51" s="121"/>
      <c r="PAD51" s="120"/>
      <c r="PAE51" s="121"/>
      <c r="PAF51" s="120"/>
      <c r="PAG51" s="121"/>
      <c r="PAH51" s="120"/>
      <c r="PAI51" s="121"/>
      <c r="PAJ51" s="120"/>
      <c r="PAK51" s="121"/>
      <c r="PAL51" s="120"/>
      <c r="PAM51" s="121"/>
      <c r="PAN51" s="120"/>
      <c r="PAO51" s="121"/>
      <c r="PAP51" s="120"/>
      <c r="PAQ51" s="121"/>
      <c r="PAR51" s="120"/>
      <c r="PAS51" s="121"/>
      <c r="PAT51" s="120"/>
      <c r="PAU51" s="121"/>
      <c r="PAV51" s="120"/>
      <c r="PAW51" s="121"/>
      <c r="PAX51" s="120"/>
      <c r="PAY51" s="121"/>
      <c r="PAZ51" s="120"/>
      <c r="PBA51" s="121"/>
      <c r="PBB51" s="120"/>
      <c r="PBC51" s="121"/>
      <c r="PBD51" s="120"/>
      <c r="PBE51" s="121"/>
      <c r="PBF51" s="120"/>
      <c r="PBG51" s="121"/>
      <c r="PBH51" s="120"/>
      <c r="PBI51" s="121"/>
      <c r="PBJ51" s="120"/>
      <c r="PBK51" s="121"/>
      <c r="PBL51" s="120"/>
      <c r="PBM51" s="121"/>
      <c r="PBN51" s="120"/>
      <c r="PBO51" s="121"/>
      <c r="PBP51" s="120"/>
      <c r="PBQ51" s="121"/>
      <c r="PBR51" s="120"/>
      <c r="PBS51" s="121"/>
      <c r="PBT51" s="120"/>
      <c r="PBU51" s="121"/>
      <c r="PBV51" s="120"/>
      <c r="PBW51" s="121"/>
      <c r="PBX51" s="120"/>
      <c r="PBY51" s="121"/>
      <c r="PBZ51" s="120"/>
      <c r="PCA51" s="121"/>
      <c r="PCB51" s="120"/>
      <c r="PCC51" s="121"/>
      <c r="PCD51" s="120"/>
      <c r="PCE51" s="121"/>
      <c r="PCF51" s="120"/>
      <c r="PCG51" s="121"/>
      <c r="PCH51" s="120"/>
      <c r="PCI51" s="121"/>
      <c r="PCJ51" s="120"/>
      <c r="PCK51" s="121"/>
      <c r="PCL51" s="120"/>
      <c r="PCM51" s="121"/>
      <c r="PCN51" s="120"/>
      <c r="PCO51" s="121"/>
      <c r="PCP51" s="120"/>
      <c r="PCQ51" s="121"/>
      <c r="PCR51" s="120"/>
      <c r="PCS51" s="121"/>
      <c r="PCT51" s="120"/>
      <c r="PCU51" s="121"/>
      <c r="PCV51" s="120"/>
      <c r="PCW51" s="121"/>
      <c r="PCX51" s="120"/>
      <c r="PCY51" s="121"/>
      <c r="PCZ51" s="120"/>
      <c r="PDA51" s="121"/>
      <c r="PDB51" s="120"/>
      <c r="PDC51" s="121"/>
      <c r="PDD51" s="120"/>
      <c r="PDE51" s="121"/>
      <c r="PDF51" s="120"/>
      <c r="PDG51" s="121"/>
      <c r="PDH51" s="120"/>
      <c r="PDI51" s="121"/>
      <c r="PDJ51" s="120"/>
      <c r="PDK51" s="121"/>
      <c r="PDL51" s="120"/>
      <c r="PDM51" s="121"/>
      <c r="PDN51" s="120"/>
      <c r="PDO51" s="121"/>
      <c r="PDP51" s="120"/>
      <c r="PDQ51" s="121"/>
      <c r="PDR51" s="120"/>
      <c r="PDS51" s="121"/>
      <c r="PDT51" s="120"/>
      <c r="PDU51" s="121"/>
      <c r="PDV51" s="120"/>
      <c r="PDW51" s="121"/>
      <c r="PDX51" s="120"/>
      <c r="PDY51" s="121"/>
      <c r="PDZ51" s="120"/>
      <c r="PEA51" s="121"/>
      <c r="PEB51" s="120"/>
      <c r="PEC51" s="121"/>
      <c r="PED51" s="120"/>
      <c r="PEE51" s="121"/>
      <c r="PEF51" s="120"/>
      <c r="PEG51" s="121"/>
      <c r="PEH51" s="120"/>
      <c r="PEI51" s="121"/>
      <c r="PEJ51" s="120"/>
      <c r="PEK51" s="121"/>
      <c r="PEL51" s="120"/>
      <c r="PEM51" s="121"/>
      <c r="PEN51" s="120"/>
      <c r="PEO51" s="121"/>
      <c r="PEP51" s="120"/>
      <c r="PEQ51" s="121"/>
      <c r="PER51" s="120"/>
      <c r="PES51" s="121"/>
      <c r="PET51" s="120"/>
      <c r="PEU51" s="121"/>
      <c r="PEV51" s="120"/>
      <c r="PEW51" s="121"/>
      <c r="PEX51" s="120"/>
      <c r="PEY51" s="121"/>
      <c r="PEZ51" s="120"/>
      <c r="PFA51" s="121"/>
      <c r="PFB51" s="120"/>
      <c r="PFC51" s="121"/>
      <c r="PFD51" s="120"/>
      <c r="PFE51" s="121"/>
      <c r="PFF51" s="120"/>
      <c r="PFG51" s="121"/>
      <c r="PFH51" s="120"/>
      <c r="PFI51" s="121"/>
      <c r="PFJ51" s="120"/>
      <c r="PFK51" s="121"/>
      <c r="PFL51" s="120"/>
      <c r="PFM51" s="121"/>
      <c r="PFN51" s="120"/>
      <c r="PFO51" s="121"/>
      <c r="PFP51" s="120"/>
      <c r="PFQ51" s="121"/>
      <c r="PFR51" s="120"/>
      <c r="PFS51" s="121"/>
      <c r="PFT51" s="120"/>
      <c r="PFU51" s="121"/>
      <c r="PFV51" s="120"/>
      <c r="PFW51" s="121"/>
      <c r="PFX51" s="120"/>
      <c r="PFY51" s="121"/>
      <c r="PFZ51" s="120"/>
      <c r="PGA51" s="121"/>
      <c r="PGB51" s="120"/>
      <c r="PGC51" s="121"/>
      <c r="PGD51" s="120"/>
      <c r="PGE51" s="121"/>
      <c r="PGF51" s="120"/>
      <c r="PGG51" s="121"/>
      <c r="PGH51" s="120"/>
      <c r="PGI51" s="121"/>
      <c r="PGJ51" s="120"/>
      <c r="PGK51" s="121"/>
      <c r="PGL51" s="120"/>
      <c r="PGM51" s="121"/>
      <c r="PGN51" s="120"/>
      <c r="PGO51" s="121"/>
      <c r="PGP51" s="120"/>
      <c r="PGQ51" s="121"/>
      <c r="PGR51" s="120"/>
      <c r="PGS51" s="121"/>
      <c r="PGT51" s="120"/>
      <c r="PGU51" s="121"/>
      <c r="PGV51" s="120"/>
      <c r="PGW51" s="121"/>
      <c r="PGX51" s="120"/>
      <c r="PGY51" s="121"/>
      <c r="PGZ51" s="120"/>
      <c r="PHA51" s="121"/>
      <c r="PHB51" s="120"/>
      <c r="PHC51" s="121"/>
      <c r="PHD51" s="120"/>
      <c r="PHE51" s="121"/>
      <c r="PHF51" s="120"/>
      <c r="PHG51" s="121"/>
      <c r="PHH51" s="120"/>
      <c r="PHI51" s="121"/>
      <c r="PHJ51" s="120"/>
      <c r="PHK51" s="121"/>
      <c r="PHL51" s="120"/>
      <c r="PHM51" s="121"/>
      <c r="PHN51" s="120"/>
      <c r="PHO51" s="121"/>
      <c r="PHP51" s="120"/>
      <c r="PHQ51" s="121"/>
      <c r="PHR51" s="120"/>
      <c r="PHS51" s="121"/>
      <c r="PHT51" s="120"/>
      <c r="PHU51" s="121"/>
      <c r="PHV51" s="120"/>
      <c r="PHW51" s="121"/>
      <c r="PHX51" s="120"/>
      <c r="PHY51" s="121"/>
      <c r="PHZ51" s="120"/>
      <c r="PIA51" s="121"/>
      <c r="PIB51" s="120"/>
      <c r="PIC51" s="121"/>
      <c r="PID51" s="120"/>
      <c r="PIE51" s="121"/>
      <c r="PIF51" s="120"/>
      <c r="PIG51" s="121"/>
      <c r="PIH51" s="120"/>
      <c r="PII51" s="121"/>
      <c r="PIJ51" s="120"/>
      <c r="PIK51" s="121"/>
      <c r="PIL51" s="120"/>
      <c r="PIM51" s="121"/>
      <c r="PIN51" s="120"/>
      <c r="PIO51" s="121"/>
      <c r="PIP51" s="120"/>
      <c r="PIQ51" s="121"/>
      <c r="PIR51" s="120"/>
      <c r="PIS51" s="121"/>
      <c r="PIT51" s="120"/>
      <c r="PIU51" s="121"/>
      <c r="PIV51" s="120"/>
      <c r="PIW51" s="121"/>
      <c r="PIX51" s="120"/>
      <c r="PIY51" s="121"/>
      <c r="PIZ51" s="120"/>
      <c r="PJA51" s="121"/>
      <c r="PJB51" s="120"/>
      <c r="PJC51" s="121"/>
      <c r="PJD51" s="120"/>
      <c r="PJE51" s="121"/>
      <c r="PJF51" s="120"/>
      <c r="PJG51" s="121"/>
      <c r="PJH51" s="120"/>
      <c r="PJI51" s="121"/>
      <c r="PJJ51" s="120"/>
      <c r="PJK51" s="121"/>
      <c r="PJL51" s="120"/>
      <c r="PJM51" s="121"/>
      <c r="PJN51" s="120"/>
      <c r="PJO51" s="121"/>
      <c r="PJP51" s="120"/>
      <c r="PJQ51" s="121"/>
      <c r="PJR51" s="120"/>
      <c r="PJS51" s="121"/>
      <c r="PJT51" s="120"/>
      <c r="PJU51" s="121"/>
      <c r="PJV51" s="120"/>
      <c r="PJW51" s="121"/>
      <c r="PJX51" s="120"/>
      <c r="PJY51" s="121"/>
      <c r="PJZ51" s="120"/>
      <c r="PKA51" s="121"/>
      <c r="PKB51" s="120"/>
      <c r="PKC51" s="121"/>
      <c r="PKD51" s="120"/>
      <c r="PKE51" s="121"/>
      <c r="PKF51" s="120"/>
      <c r="PKG51" s="121"/>
      <c r="PKH51" s="120"/>
      <c r="PKI51" s="121"/>
      <c r="PKJ51" s="120"/>
      <c r="PKK51" s="121"/>
      <c r="PKL51" s="120"/>
      <c r="PKM51" s="121"/>
      <c r="PKN51" s="120"/>
      <c r="PKO51" s="121"/>
      <c r="PKP51" s="120"/>
      <c r="PKQ51" s="121"/>
      <c r="PKR51" s="120"/>
      <c r="PKS51" s="121"/>
      <c r="PKT51" s="120"/>
      <c r="PKU51" s="121"/>
      <c r="PKV51" s="120"/>
      <c r="PKW51" s="121"/>
      <c r="PKX51" s="120"/>
      <c r="PKY51" s="121"/>
      <c r="PKZ51" s="120"/>
      <c r="PLA51" s="121"/>
      <c r="PLB51" s="120"/>
      <c r="PLC51" s="121"/>
      <c r="PLD51" s="120"/>
      <c r="PLE51" s="121"/>
      <c r="PLF51" s="120"/>
      <c r="PLG51" s="121"/>
      <c r="PLH51" s="120"/>
      <c r="PLI51" s="121"/>
      <c r="PLJ51" s="120"/>
      <c r="PLK51" s="121"/>
      <c r="PLL51" s="120"/>
      <c r="PLM51" s="121"/>
      <c r="PLN51" s="120"/>
      <c r="PLO51" s="121"/>
      <c r="PLP51" s="120"/>
      <c r="PLQ51" s="121"/>
      <c r="PLR51" s="120"/>
      <c r="PLS51" s="121"/>
      <c r="PLT51" s="120"/>
      <c r="PLU51" s="121"/>
      <c r="PLV51" s="120"/>
      <c r="PLW51" s="121"/>
      <c r="PLX51" s="120"/>
      <c r="PLY51" s="121"/>
      <c r="PLZ51" s="120"/>
      <c r="PMA51" s="121"/>
      <c r="PMB51" s="120"/>
      <c r="PMC51" s="121"/>
      <c r="PMD51" s="120"/>
      <c r="PME51" s="121"/>
      <c r="PMF51" s="120"/>
      <c r="PMG51" s="121"/>
      <c r="PMH51" s="120"/>
      <c r="PMI51" s="121"/>
      <c r="PMJ51" s="120"/>
      <c r="PMK51" s="121"/>
      <c r="PML51" s="120"/>
      <c r="PMM51" s="121"/>
      <c r="PMN51" s="120"/>
      <c r="PMO51" s="121"/>
      <c r="PMP51" s="120"/>
      <c r="PMQ51" s="121"/>
      <c r="PMR51" s="120"/>
      <c r="PMS51" s="121"/>
      <c r="PMT51" s="120"/>
      <c r="PMU51" s="121"/>
      <c r="PMV51" s="120"/>
      <c r="PMW51" s="121"/>
      <c r="PMX51" s="120"/>
      <c r="PMY51" s="121"/>
      <c r="PMZ51" s="120"/>
      <c r="PNA51" s="121"/>
      <c r="PNB51" s="120"/>
      <c r="PNC51" s="121"/>
      <c r="PND51" s="120"/>
      <c r="PNE51" s="121"/>
      <c r="PNF51" s="120"/>
      <c r="PNG51" s="121"/>
      <c r="PNH51" s="120"/>
      <c r="PNI51" s="121"/>
      <c r="PNJ51" s="120"/>
      <c r="PNK51" s="121"/>
      <c r="PNL51" s="120"/>
      <c r="PNM51" s="121"/>
      <c r="PNN51" s="120"/>
      <c r="PNO51" s="121"/>
      <c r="PNP51" s="120"/>
      <c r="PNQ51" s="121"/>
      <c r="PNR51" s="120"/>
      <c r="PNS51" s="121"/>
      <c r="PNT51" s="120"/>
      <c r="PNU51" s="121"/>
      <c r="PNV51" s="120"/>
      <c r="PNW51" s="121"/>
      <c r="PNX51" s="120"/>
      <c r="PNY51" s="121"/>
      <c r="PNZ51" s="120"/>
      <c r="POA51" s="121"/>
      <c r="POB51" s="120"/>
      <c r="POC51" s="121"/>
      <c r="POD51" s="120"/>
      <c r="POE51" s="121"/>
      <c r="POF51" s="120"/>
      <c r="POG51" s="121"/>
      <c r="POH51" s="120"/>
      <c r="POI51" s="121"/>
      <c r="POJ51" s="120"/>
      <c r="POK51" s="121"/>
      <c r="POL51" s="120"/>
      <c r="POM51" s="121"/>
      <c r="PON51" s="120"/>
      <c r="POO51" s="121"/>
      <c r="POP51" s="120"/>
      <c r="POQ51" s="121"/>
      <c r="POR51" s="120"/>
      <c r="POS51" s="121"/>
      <c r="POT51" s="120"/>
      <c r="POU51" s="121"/>
      <c r="POV51" s="120"/>
      <c r="POW51" s="121"/>
      <c r="POX51" s="120"/>
      <c r="POY51" s="121"/>
      <c r="POZ51" s="120"/>
      <c r="PPA51" s="121"/>
      <c r="PPB51" s="120"/>
      <c r="PPC51" s="121"/>
      <c r="PPD51" s="120"/>
      <c r="PPE51" s="121"/>
      <c r="PPF51" s="120"/>
      <c r="PPG51" s="121"/>
      <c r="PPH51" s="120"/>
      <c r="PPI51" s="121"/>
      <c r="PPJ51" s="120"/>
      <c r="PPK51" s="121"/>
      <c r="PPL51" s="120"/>
      <c r="PPM51" s="121"/>
      <c r="PPN51" s="120"/>
      <c r="PPO51" s="121"/>
      <c r="PPP51" s="120"/>
      <c r="PPQ51" s="121"/>
      <c r="PPR51" s="120"/>
      <c r="PPS51" s="121"/>
      <c r="PPT51" s="120"/>
      <c r="PPU51" s="121"/>
      <c r="PPV51" s="120"/>
      <c r="PPW51" s="121"/>
      <c r="PPX51" s="120"/>
      <c r="PPY51" s="121"/>
      <c r="PPZ51" s="120"/>
      <c r="PQA51" s="121"/>
      <c r="PQB51" s="120"/>
      <c r="PQC51" s="121"/>
      <c r="PQD51" s="120"/>
      <c r="PQE51" s="121"/>
      <c r="PQF51" s="120"/>
      <c r="PQG51" s="121"/>
      <c r="PQH51" s="120"/>
      <c r="PQI51" s="121"/>
      <c r="PQJ51" s="120"/>
      <c r="PQK51" s="121"/>
      <c r="PQL51" s="120"/>
      <c r="PQM51" s="121"/>
      <c r="PQN51" s="120"/>
      <c r="PQO51" s="121"/>
      <c r="PQP51" s="120"/>
      <c r="PQQ51" s="121"/>
      <c r="PQR51" s="120"/>
      <c r="PQS51" s="121"/>
      <c r="PQT51" s="120"/>
      <c r="PQU51" s="121"/>
      <c r="PQV51" s="120"/>
      <c r="PQW51" s="121"/>
      <c r="PQX51" s="120"/>
      <c r="PQY51" s="121"/>
      <c r="PQZ51" s="120"/>
      <c r="PRA51" s="121"/>
      <c r="PRB51" s="120"/>
      <c r="PRC51" s="121"/>
      <c r="PRD51" s="120"/>
      <c r="PRE51" s="121"/>
      <c r="PRF51" s="120"/>
      <c r="PRG51" s="121"/>
      <c r="PRH51" s="120"/>
      <c r="PRI51" s="121"/>
      <c r="PRJ51" s="120"/>
      <c r="PRK51" s="121"/>
      <c r="PRL51" s="120"/>
      <c r="PRM51" s="121"/>
      <c r="PRN51" s="120"/>
      <c r="PRO51" s="121"/>
      <c r="PRP51" s="120"/>
      <c r="PRQ51" s="121"/>
      <c r="PRR51" s="120"/>
      <c r="PRS51" s="121"/>
      <c r="PRT51" s="120"/>
      <c r="PRU51" s="121"/>
      <c r="PRV51" s="120"/>
      <c r="PRW51" s="121"/>
      <c r="PRX51" s="120"/>
      <c r="PRY51" s="121"/>
      <c r="PRZ51" s="120"/>
      <c r="PSA51" s="121"/>
      <c r="PSB51" s="120"/>
      <c r="PSC51" s="121"/>
      <c r="PSD51" s="120"/>
      <c r="PSE51" s="121"/>
      <c r="PSF51" s="120"/>
      <c r="PSG51" s="121"/>
      <c r="PSH51" s="120"/>
      <c r="PSI51" s="121"/>
      <c r="PSJ51" s="120"/>
      <c r="PSK51" s="121"/>
      <c r="PSL51" s="120"/>
      <c r="PSM51" s="121"/>
      <c r="PSN51" s="120"/>
      <c r="PSO51" s="121"/>
      <c r="PSP51" s="120"/>
      <c r="PSQ51" s="121"/>
      <c r="PSR51" s="120"/>
      <c r="PSS51" s="121"/>
      <c r="PST51" s="120"/>
      <c r="PSU51" s="121"/>
      <c r="PSV51" s="120"/>
      <c r="PSW51" s="121"/>
      <c r="PSX51" s="120"/>
      <c r="PSY51" s="121"/>
      <c r="PSZ51" s="120"/>
      <c r="PTA51" s="121"/>
      <c r="PTB51" s="120"/>
      <c r="PTC51" s="121"/>
      <c r="PTD51" s="120"/>
      <c r="PTE51" s="121"/>
      <c r="PTF51" s="120"/>
      <c r="PTG51" s="121"/>
      <c r="PTH51" s="120"/>
      <c r="PTI51" s="121"/>
      <c r="PTJ51" s="120"/>
      <c r="PTK51" s="121"/>
      <c r="PTL51" s="120"/>
      <c r="PTM51" s="121"/>
      <c r="PTN51" s="120"/>
      <c r="PTO51" s="121"/>
      <c r="PTP51" s="120"/>
      <c r="PTQ51" s="121"/>
      <c r="PTR51" s="120"/>
      <c r="PTS51" s="121"/>
      <c r="PTT51" s="120"/>
      <c r="PTU51" s="121"/>
      <c r="PTV51" s="120"/>
      <c r="PTW51" s="121"/>
      <c r="PTX51" s="120"/>
      <c r="PTY51" s="121"/>
      <c r="PTZ51" s="120"/>
      <c r="PUA51" s="121"/>
      <c r="PUB51" s="120"/>
      <c r="PUC51" s="121"/>
      <c r="PUD51" s="120"/>
      <c r="PUE51" s="121"/>
      <c r="PUF51" s="120"/>
      <c r="PUG51" s="121"/>
      <c r="PUH51" s="120"/>
      <c r="PUI51" s="121"/>
      <c r="PUJ51" s="120"/>
      <c r="PUK51" s="121"/>
      <c r="PUL51" s="120"/>
      <c r="PUM51" s="121"/>
      <c r="PUN51" s="120"/>
      <c r="PUO51" s="121"/>
      <c r="PUP51" s="120"/>
      <c r="PUQ51" s="121"/>
      <c r="PUR51" s="120"/>
      <c r="PUS51" s="121"/>
      <c r="PUT51" s="120"/>
      <c r="PUU51" s="121"/>
      <c r="PUV51" s="120"/>
      <c r="PUW51" s="121"/>
      <c r="PUX51" s="120"/>
      <c r="PUY51" s="121"/>
      <c r="PUZ51" s="120"/>
      <c r="PVA51" s="121"/>
      <c r="PVB51" s="120"/>
      <c r="PVC51" s="121"/>
      <c r="PVD51" s="120"/>
      <c r="PVE51" s="121"/>
      <c r="PVF51" s="120"/>
      <c r="PVG51" s="121"/>
      <c r="PVH51" s="120"/>
      <c r="PVI51" s="121"/>
      <c r="PVJ51" s="120"/>
      <c r="PVK51" s="121"/>
      <c r="PVL51" s="120"/>
      <c r="PVM51" s="121"/>
      <c r="PVN51" s="120"/>
      <c r="PVO51" s="121"/>
      <c r="PVP51" s="120"/>
      <c r="PVQ51" s="121"/>
      <c r="PVR51" s="120"/>
      <c r="PVS51" s="121"/>
      <c r="PVT51" s="120"/>
      <c r="PVU51" s="121"/>
      <c r="PVV51" s="120"/>
      <c r="PVW51" s="121"/>
      <c r="PVX51" s="120"/>
      <c r="PVY51" s="121"/>
      <c r="PVZ51" s="120"/>
      <c r="PWA51" s="121"/>
      <c r="PWB51" s="120"/>
      <c r="PWC51" s="121"/>
      <c r="PWD51" s="120"/>
      <c r="PWE51" s="121"/>
      <c r="PWF51" s="120"/>
      <c r="PWG51" s="121"/>
      <c r="PWH51" s="120"/>
      <c r="PWI51" s="121"/>
      <c r="PWJ51" s="120"/>
      <c r="PWK51" s="121"/>
      <c r="PWL51" s="120"/>
      <c r="PWM51" s="121"/>
      <c r="PWN51" s="120"/>
      <c r="PWO51" s="121"/>
      <c r="PWP51" s="120"/>
      <c r="PWQ51" s="121"/>
      <c r="PWR51" s="120"/>
      <c r="PWS51" s="121"/>
      <c r="PWT51" s="120"/>
      <c r="PWU51" s="121"/>
      <c r="PWV51" s="120"/>
      <c r="PWW51" s="121"/>
      <c r="PWX51" s="120"/>
      <c r="PWY51" s="121"/>
      <c r="PWZ51" s="120"/>
      <c r="PXA51" s="121"/>
      <c r="PXB51" s="120"/>
      <c r="PXC51" s="121"/>
      <c r="PXD51" s="120"/>
      <c r="PXE51" s="121"/>
      <c r="PXF51" s="120"/>
      <c r="PXG51" s="121"/>
      <c r="PXH51" s="120"/>
      <c r="PXI51" s="121"/>
      <c r="PXJ51" s="120"/>
      <c r="PXK51" s="121"/>
      <c r="PXL51" s="120"/>
      <c r="PXM51" s="121"/>
      <c r="PXN51" s="120"/>
      <c r="PXO51" s="121"/>
      <c r="PXP51" s="120"/>
      <c r="PXQ51" s="121"/>
      <c r="PXR51" s="120"/>
      <c r="PXS51" s="121"/>
      <c r="PXT51" s="120"/>
      <c r="PXU51" s="121"/>
      <c r="PXV51" s="120"/>
      <c r="PXW51" s="121"/>
      <c r="PXX51" s="120"/>
      <c r="PXY51" s="121"/>
      <c r="PXZ51" s="120"/>
      <c r="PYA51" s="121"/>
      <c r="PYB51" s="120"/>
      <c r="PYC51" s="121"/>
      <c r="PYD51" s="120"/>
      <c r="PYE51" s="121"/>
      <c r="PYF51" s="120"/>
      <c r="PYG51" s="121"/>
      <c r="PYH51" s="120"/>
      <c r="PYI51" s="121"/>
      <c r="PYJ51" s="120"/>
      <c r="PYK51" s="121"/>
      <c r="PYL51" s="120"/>
      <c r="PYM51" s="121"/>
      <c r="PYN51" s="120"/>
      <c r="PYO51" s="121"/>
      <c r="PYP51" s="120"/>
      <c r="PYQ51" s="121"/>
      <c r="PYR51" s="120"/>
      <c r="PYS51" s="121"/>
      <c r="PYT51" s="120"/>
      <c r="PYU51" s="121"/>
      <c r="PYV51" s="120"/>
      <c r="PYW51" s="121"/>
      <c r="PYX51" s="120"/>
      <c r="PYY51" s="121"/>
      <c r="PYZ51" s="120"/>
      <c r="PZA51" s="121"/>
      <c r="PZB51" s="120"/>
      <c r="PZC51" s="121"/>
      <c r="PZD51" s="120"/>
      <c r="PZE51" s="121"/>
      <c r="PZF51" s="120"/>
      <c r="PZG51" s="121"/>
      <c r="PZH51" s="120"/>
      <c r="PZI51" s="121"/>
      <c r="PZJ51" s="120"/>
      <c r="PZK51" s="121"/>
      <c r="PZL51" s="120"/>
      <c r="PZM51" s="121"/>
      <c r="PZN51" s="120"/>
      <c r="PZO51" s="121"/>
      <c r="PZP51" s="120"/>
      <c r="PZQ51" s="121"/>
      <c r="PZR51" s="120"/>
      <c r="PZS51" s="121"/>
      <c r="PZT51" s="120"/>
      <c r="PZU51" s="121"/>
      <c r="PZV51" s="120"/>
      <c r="PZW51" s="121"/>
      <c r="PZX51" s="120"/>
      <c r="PZY51" s="121"/>
      <c r="PZZ51" s="120"/>
      <c r="QAA51" s="121"/>
      <c r="QAB51" s="120"/>
      <c r="QAC51" s="121"/>
      <c r="QAD51" s="120"/>
      <c r="QAE51" s="121"/>
      <c r="QAF51" s="120"/>
      <c r="QAG51" s="121"/>
      <c r="QAH51" s="120"/>
      <c r="QAI51" s="121"/>
      <c r="QAJ51" s="120"/>
      <c r="QAK51" s="121"/>
      <c r="QAL51" s="120"/>
      <c r="QAM51" s="121"/>
      <c r="QAN51" s="120"/>
      <c r="QAO51" s="121"/>
      <c r="QAP51" s="120"/>
      <c r="QAQ51" s="121"/>
      <c r="QAR51" s="120"/>
      <c r="QAS51" s="121"/>
      <c r="QAT51" s="120"/>
      <c r="QAU51" s="121"/>
      <c r="QAV51" s="120"/>
      <c r="QAW51" s="121"/>
      <c r="QAX51" s="120"/>
      <c r="QAY51" s="121"/>
      <c r="QAZ51" s="120"/>
      <c r="QBA51" s="121"/>
      <c r="QBB51" s="120"/>
      <c r="QBC51" s="121"/>
      <c r="QBD51" s="120"/>
      <c r="QBE51" s="121"/>
      <c r="QBF51" s="120"/>
      <c r="QBG51" s="121"/>
      <c r="QBH51" s="120"/>
      <c r="QBI51" s="121"/>
      <c r="QBJ51" s="120"/>
      <c r="QBK51" s="121"/>
      <c r="QBL51" s="120"/>
      <c r="QBM51" s="121"/>
      <c r="QBN51" s="120"/>
      <c r="QBO51" s="121"/>
      <c r="QBP51" s="120"/>
      <c r="QBQ51" s="121"/>
      <c r="QBR51" s="120"/>
      <c r="QBS51" s="121"/>
      <c r="QBT51" s="120"/>
      <c r="QBU51" s="121"/>
      <c r="QBV51" s="120"/>
      <c r="QBW51" s="121"/>
      <c r="QBX51" s="120"/>
      <c r="QBY51" s="121"/>
      <c r="QBZ51" s="120"/>
      <c r="QCA51" s="121"/>
      <c r="QCB51" s="120"/>
      <c r="QCC51" s="121"/>
      <c r="QCD51" s="120"/>
      <c r="QCE51" s="121"/>
      <c r="QCF51" s="120"/>
      <c r="QCG51" s="121"/>
      <c r="QCH51" s="120"/>
      <c r="QCI51" s="121"/>
      <c r="QCJ51" s="120"/>
      <c r="QCK51" s="121"/>
      <c r="QCL51" s="120"/>
      <c r="QCM51" s="121"/>
      <c r="QCN51" s="120"/>
      <c r="QCO51" s="121"/>
      <c r="QCP51" s="120"/>
      <c r="QCQ51" s="121"/>
      <c r="QCR51" s="120"/>
      <c r="QCS51" s="121"/>
      <c r="QCT51" s="120"/>
      <c r="QCU51" s="121"/>
      <c r="QCV51" s="120"/>
      <c r="QCW51" s="121"/>
      <c r="QCX51" s="120"/>
      <c r="QCY51" s="121"/>
      <c r="QCZ51" s="120"/>
      <c r="QDA51" s="121"/>
      <c r="QDB51" s="120"/>
      <c r="QDC51" s="121"/>
      <c r="QDD51" s="120"/>
      <c r="QDE51" s="121"/>
      <c r="QDF51" s="120"/>
      <c r="QDG51" s="121"/>
      <c r="QDH51" s="120"/>
      <c r="QDI51" s="121"/>
      <c r="QDJ51" s="120"/>
      <c r="QDK51" s="121"/>
      <c r="QDL51" s="120"/>
      <c r="QDM51" s="121"/>
      <c r="QDN51" s="120"/>
      <c r="QDO51" s="121"/>
      <c r="QDP51" s="120"/>
      <c r="QDQ51" s="121"/>
      <c r="QDR51" s="120"/>
      <c r="QDS51" s="121"/>
      <c r="QDT51" s="120"/>
      <c r="QDU51" s="121"/>
      <c r="QDV51" s="120"/>
      <c r="QDW51" s="121"/>
      <c r="QDX51" s="120"/>
      <c r="QDY51" s="121"/>
      <c r="QDZ51" s="120"/>
      <c r="QEA51" s="121"/>
      <c r="QEB51" s="120"/>
      <c r="QEC51" s="121"/>
      <c r="QED51" s="120"/>
      <c r="QEE51" s="121"/>
      <c r="QEF51" s="120"/>
      <c r="QEG51" s="121"/>
      <c r="QEH51" s="120"/>
      <c r="QEI51" s="121"/>
      <c r="QEJ51" s="120"/>
      <c r="QEK51" s="121"/>
      <c r="QEL51" s="120"/>
      <c r="QEM51" s="121"/>
      <c r="QEN51" s="120"/>
      <c r="QEO51" s="121"/>
      <c r="QEP51" s="120"/>
      <c r="QEQ51" s="121"/>
      <c r="QER51" s="120"/>
      <c r="QES51" s="121"/>
      <c r="QET51" s="120"/>
      <c r="QEU51" s="121"/>
      <c r="QEV51" s="120"/>
      <c r="QEW51" s="121"/>
      <c r="QEX51" s="120"/>
      <c r="QEY51" s="121"/>
      <c r="QEZ51" s="120"/>
      <c r="QFA51" s="121"/>
      <c r="QFB51" s="120"/>
      <c r="QFC51" s="121"/>
      <c r="QFD51" s="120"/>
      <c r="QFE51" s="121"/>
      <c r="QFF51" s="120"/>
      <c r="QFG51" s="121"/>
      <c r="QFH51" s="120"/>
      <c r="QFI51" s="121"/>
      <c r="QFJ51" s="120"/>
      <c r="QFK51" s="121"/>
      <c r="QFL51" s="120"/>
      <c r="QFM51" s="121"/>
      <c r="QFN51" s="120"/>
      <c r="QFO51" s="121"/>
      <c r="QFP51" s="120"/>
      <c r="QFQ51" s="121"/>
      <c r="QFR51" s="120"/>
      <c r="QFS51" s="121"/>
      <c r="QFT51" s="120"/>
      <c r="QFU51" s="121"/>
      <c r="QFV51" s="120"/>
      <c r="QFW51" s="121"/>
      <c r="QFX51" s="120"/>
      <c r="QFY51" s="121"/>
      <c r="QFZ51" s="120"/>
      <c r="QGA51" s="121"/>
      <c r="QGB51" s="120"/>
      <c r="QGC51" s="121"/>
      <c r="QGD51" s="120"/>
      <c r="QGE51" s="121"/>
      <c r="QGF51" s="120"/>
      <c r="QGG51" s="121"/>
      <c r="QGH51" s="120"/>
      <c r="QGI51" s="121"/>
      <c r="QGJ51" s="120"/>
      <c r="QGK51" s="121"/>
      <c r="QGL51" s="120"/>
      <c r="QGM51" s="121"/>
      <c r="QGN51" s="120"/>
      <c r="QGO51" s="121"/>
      <c r="QGP51" s="120"/>
      <c r="QGQ51" s="121"/>
      <c r="QGR51" s="120"/>
      <c r="QGS51" s="121"/>
      <c r="QGT51" s="120"/>
      <c r="QGU51" s="121"/>
      <c r="QGV51" s="120"/>
      <c r="QGW51" s="121"/>
      <c r="QGX51" s="120"/>
      <c r="QGY51" s="121"/>
      <c r="QGZ51" s="120"/>
      <c r="QHA51" s="121"/>
      <c r="QHB51" s="120"/>
      <c r="QHC51" s="121"/>
      <c r="QHD51" s="120"/>
      <c r="QHE51" s="121"/>
      <c r="QHF51" s="120"/>
      <c r="QHG51" s="121"/>
      <c r="QHH51" s="120"/>
      <c r="QHI51" s="121"/>
      <c r="QHJ51" s="120"/>
      <c r="QHK51" s="121"/>
      <c r="QHL51" s="120"/>
      <c r="QHM51" s="121"/>
      <c r="QHN51" s="120"/>
      <c r="QHO51" s="121"/>
      <c r="QHP51" s="120"/>
      <c r="QHQ51" s="121"/>
      <c r="QHR51" s="120"/>
      <c r="QHS51" s="121"/>
      <c r="QHT51" s="120"/>
      <c r="QHU51" s="121"/>
      <c r="QHV51" s="120"/>
      <c r="QHW51" s="121"/>
      <c r="QHX51" s="120"/>
      <c r="QHY51" s="121"/>
      <c r="QHZ51" s="120"/>
      <c r="QIA51" s="121"/>
      <c r="QIB51" s="120"/>
      <c r="QIC51" s="121"/>
      <c r="QID51" s="120"/>
      <c r="QIE51" s="121"/>
      <c r="QIF51" s="120"/>
      <c r="QIG51" s="121"/>
      <c r="QIH51" s="120"/>
      <c r="QII51" s="121"/>
      <c r="QIJ51" s="120"/>
      <c r="QIK51" s="121"/>
      <c r="QIL51" s="120"/>
      <c r="QIM51" s="121"/>
      <c r="QIN51" s="120"/>
      <c r="QIO51" s="121"/>
      <c r="QIP51" s="120"/>
      <c r="QIQ51" s="121"/>
      <c r="QIR51" s="120"/>
      <c r="QIS51" s="121"/>
      <c r="QIT51" s="120"/>
      <c r="QIU51" s="121"/>
      <c r="QIV51" s="120"/>
      <c r="QIW51" s="121"/>
      <c r="QIX51" s="120"/>
      <c r="QIY51" s="121"/>
      <c r="QIZ51" s="120"/>
      <c r="QJA51" s="121"/>
      <c r="QJB51" s="120"/>
      <c r="QJC51" s="121"/>
      <c r="QJD51" s="120"/>
      <c r="QJE51" s="121"/>
      <c r="QJF51" s="120"/>
      <c r="QJG51" s="121"/>
      <c r="QJH51" s="120"/>
      <c r="QJI51" s="121"/>
      <c r="QJJ51" s="120"/>
      <c r="QJK51" s="121"/>
      <c r="QJL51" s="120"/>
      <c r="QJM51" s="121"/>
      <c r="QJN51" s="120"/>
      <c r="QJO51" s="121"/>
      <c r="QJP51" s="120"/>
      <c r="QJQ51" s="121"/>
      <c r="QJR51" s="120"/>
      <c r="QJS51" s="121"/>
      <c r="QJT51" s="120"/>
      <c r="QJU51" s="121"/>
      <c r="QJV51" s="120"/>
      <c r="QJW51" s="121"/>
      <c r="QJX51" s="120"/>
      <c r="QJY51" s="121"/>
      <c r="QJZ51" s="120"/>
      <c r="QKA51" s="121"/>
      <c r="QKB51" s="120"/>
      <c r="QKC51" s="121"/>
      <c r="QKD51" s="120"/>
      <c r="QKE51" s="121"/>
      <c r="QKF51" s="120"/>
      <c r="QKG51" s="121"/>
      <c r="QKH51" s="120"/>
      <c r="QKI51" s="121"/>
      <c r="QKJ51" s="120"/>
      <c r="QKK51" s="121"/>
      <c r="QKL51" s="120"/>
      <c r="QKM51" s="121"/>
      <c r="QKN51" s="120"/>
      <c r="QKO51" s="121"/>
      <c r="QKP51" s="120"/>
      <c r="QKQ51" s="121"/>
      <c r="QKR51" s="120"/>
      <c r="QKS51" s="121"/>
      <c r="QKT51" s="120"/>
      <c r="QKU51" s="121"/>
      <c r="QKV51" s="120"/>
      <c r="QKW51" s="121"/>
      <c r="QKX51" s="120"/>
      <c r="QKY51" s="121"/>
      <c r="QKZ51" s="120"/>
      <c r="QLA51" s="121"/>
      <c r="QLB51" s="120"/>
      <c r="QLC51" s="121"/>
      <c r="QLD51" s="120"/>
      <c r="QLE51" s="121"/>
      <c r="QLF51" s="120"/>
      <c r="QLG51" s="121"/>
      <c r="QLH51" s="120"/>
      <c r="QLI51" s="121"/>
      <c r="QLJ51" s="120"/>
      <c r="QLK51" s="121"/>
      <c r="QLL51" s="120"/>
      <c r="QLM51" s="121"/>
      <c r="QLN51" s="120"/>
      <c r="QLO51" s="121"/>
      <c r="QLP51" s="120"/>
      <c r="QLQ51" s="121"/>
      <c r="QLR51" s="120"/>
      <c r="QLS51" s="121"/>
      <c r="QLT51" s="120"/>
      <c r="QLU51" s="121"/>
      <c r="QLV51" s="120"/>
      <c r="QLW51" s="121"/>
      <c r="QLX51" s="120"/>
      <c r="QLY51" s="121"/>
      <c r="QLZ51" s="120"/>
      <c r="QMA51" s="121"/>
      <c r="QMB51" s="120"/>
      <c r="QMC51" s="121"/>
      <c r="QMD51" s="120"/>
      <c r="QME51" s="121"/>
      <c r="QMF51" s="120"/>
      <c r="QMG51" s="121"/>
      <c r="QMH51" s="120"/>
      <c r="QMI51" s="121"/>
      <c r="QMJ51" s="120"/>
      <c r="QMK51" s="121"/>
      <c r="QML51" s="120"/>
      <c r="QMM51" s="121"/>
      <c r="QMN51" s="120"/>
      <c r="QMO51" s="121"/>
      <c r="QMP51" s="120"/>
      <c r="QMQ51" s="121"/>
      <c r="QMR51" s="120"/>
      <c r="QMS51" s="121"/>
      <c r="QMT51" s="120"/>
      <c r="QMU51" s="121"/>
      <c r="QMV51" s="120"/>
      <c r="QMW51" s="121"/>
      <c r="QMX51" s="120"/>
      <c r="QMY51" s="121"/>
      <c r="QMZ51" s="120"/>
      <c r="QNA51" s="121"/>
      <c r="QNB51" s="120"/>
      <c r="QNC51" s="121"/>
      <c r="QND51" s="120"/>
      <c r="QNE51" s="121"/>
      <c r="QNF51" s="120"/>
      <c r="QNG51" s="121"/>
      <c r="QNH51" s="120"/>
      <c r="QNI51" s="121"/>
      <c r="QNJ51" s="120"/>
      <c r="QNK51" s="121"/>
      <c r="QNL51" s="120"/>
      <c r="QNM51" s="121"/>
      <c r="QNN51" s="120"/>
      <c r="QNO51" s="121"/>
      <c r="QNP51" s="120"/>
      <c r="QNQ51" s="121"/>
      <c r="QNR51" s="120"/>
      <c r="QNS51" s="121"/>
      <c r="QNT51" s="120"/>
      <c r="QNU51" s="121"/>
      <c r="QNV51" s="120"/>
      <c r="QNW51" s="121"/>
      <c r="QNX51" s="120"/>
      <c r="QNY51" s="121"/>
      <c r="QNZ51" s="120"/>
      <c r="QOA51" s="121"/>
      <c r="QOB51" s="120"/>
      <c r="QOC51" s="121"/>
      <c r="QOD51" s="120"/>
      <c r="QOE51" s="121"/>
      <c r="QOF51" s="120"/>
      <c r="QOG51" s="121"/>
      <c r="QOH51" s="120"/>
      <c r="QOI51" s="121"/>
      <c r="QOJ51" s="120"/>
      <c r="QOK51" s="121"/>
      <c r="QOL51" s="120"/>
      <c r="QOM51" s="121"/>
      <c r="QON51" s="120"/>
      <c r="QOO51" s="121"/>
      <c r="QOP51" s="120"/>
      <c r="QOQ51" s="121"/>
      <c r="QOR51" s="120"/>
      <c r="QOS51" s="121"/>
      <c r="QOT51" s="120"/>
      <c r="QOU51" s="121"/>
      <c r="QOV51" s="120"/>
      <c r="QOW51" s="121"/>
      <c r="QOX51" s="120"/>
      <c r="QOY51" s="121"/>
      <c r="QOZ51" s="120"/>
      <c r="QPA51" s="121"/>
      <c r="QPB51" s="120"/>
      <c r="QPC51" s="121"/>
      <c r="QPD51" s="120"/>
      <c r="QPE51" s="121"/>
      <c r="QPF51" s="120"/>
      <c r="QPG51" s="121"/>
      <c r="QPH51" s="120"/>
      <c r="QPI51" s="121"/>
      <c r="QPJ51" s="120"/>
      <c r="QPK51" s="121"/>
      <c r="QPL51" s="120"/>
      <c r="QPM51" s="121"/>
      <c r="QPN51" s="120"/>
      <c r="QPO51" s="121"/>
      <c r="QPP51" s="120"/>
      <c r="QPQ51" s="121"/>
      <c r="QPR51" s="120"/>
      <c r="QPS51" s="121"/>
      <c r="QPT51" s="120"/>
      <c r="QPU51" s="121"/>
      <c r="QPV51" s="120"/>
      <c r="QPW51" s="121"/>
      <c r="QPX51" s="120"/>
      <c r="QPY51" s="121"/>
      <c r="QPZ51" s="120"/>
      <c r="QQA51" s="121"/>
      <c r="QQB51" s="120"/>
      <c r="QQC51" s="121"/>
      <c r="QQD51" s="120"/>
      <c r="QQE51" s="121"/>
      <c r="QQF51" s="120"/>
      <c r="QQG51" s="121"/>
      <c r="QQH51" s="120"/>
      <c r="QQI51" s="121"/>
      <c r="QQJ51" s="120"/>
      <c r="QQK51" s="121"/>
      <c r="QQL51" s="120"/>
      <c r="QQM51" s="121"/>
      <c r="QQN51" s="120"/>
      <c r="QQO51" s="121"/>
      <c r="QQP51" s="120"/>
      <c r="QQQ51" s="121"/>
      <c r="QQR51" s="120"/>
      <c r="QQS51" s="121"/>
      <c r="QQT51" s="120"/>
      <c r="QQU51" s="121"/>
      <c r="QQV51" s="120"/>
      <c r="QQW51" s="121"/>
      <c r="QQX51" s="120"/>
      <c r="QQY51" s="121"/>
      <c r="QQZ51" s="120"/>
      <c r="QRA51" s="121"/>
      <c r="QRB51" s="120"/>
      <c r="QRC51" s="121"/>
      <c r="QRD51" s="120"/>
      <c r="QRE51" s="121"/>
      <c r="QRF51" s="120"/>
      <c r="QRG51" s="121"/>
      <c r="QRH51" s="120"/>
      <c r="QRI51" s="121"/>
      <c r="QRJ51" s="120"/>
      <c r="QRK51" s="121"/>
      <c r="QRL51" s="120"/>
      <c r="QRM51" s="121"/>
      <c r="QRN51" s="120"/>
      <c r="QRO51" s="121"/>
      <c r="QRP51" s="120"/>
      <c r="QRQ51" s="121"/>
      <c r="QRR51" s="120"/>
      <c r="QRS51" s="121"/>
      <c r="QRT51" s="120"/>
      <c r="QRU51" s="121"/>
      <c r="QRV51" s="120"/>
      <c r="QRW51" s="121"/>
      <c r="QRX51" s="120"/>
      <c r="QRY51" s="121"/>
      <c r="QRZ51" s="120"/>
      <c r="QSA51" s="121"/>
      <c r="QSB51" s="120"/>
      <c r="QSC51" s="121"/>
      <c r="QSD51" s="120"/>
      <c r="QSE51" s="121"/>
      <c r="QSF51" s="120"/>
      <c r="QSG51" s="121"/>
      <c r="QSH51" s="120"/>
      <c r="QSI51" s="121"/>
      <c r="QSJ51" s="120"/>
      <c r="QSK51" s="121"/>
      <c r="QSL51" s="120"/>
      <c r="QSM51" s="121"/>
      <c r="QSN51" s="120"/>
      <c r="QSO51" s="121"/>
      <c r="QSP51" s="120"/>
      <c r="QSQ51" s="121"/>
      <c r="QSR51" s="120"/>
      <c r="QSS51" s="121"/>
      <c r="QST51" s="120"/>
      <c r="QSU51" s="121"/>
      <c r="QSV51" s="120"/>
      <c r="QSW51" s="121"/>
      <c r="QSX51" s="120"/>
      <c r="QSY51" s="121"/>
      <c r="QSZ51" s="120"/>
      <c r="QTA51" s="121"/>
      <c r="QTB51" s="120"/>
      <c r="QTC51" s="121"/>
      <c r="QTD51" s="120"/>
      <c r="QTE51" s="121"/>
      <c r="QTF51" s="120"/>
      <c r="QTG51" s="121"/>
      <c r="QTH51" s="120"/>
      <c r="QTI51" s="121"/>
      <c r="QTJ51" s="120"/>
      <c r="QTK51" s="121"/>
      <c r="QTL51" s="120"/>
      <c r="QTM51" s="121"/>
      <c r="QTN51" s="120"/>
      <c r="QTO51" s="121"/>
      <c r="QTP51" s="120"/>
      <c r="QTQ51" s="121"/>
      <c r="QTR51" s="120"/>
      <c r="QTS51" s="121"/>
      <c r="QTT51" s="120"/>
      <c r="QTU51" s="121"/>
      <c r="QTV51" s="120"/>
      <c r="QTW51" s="121"/>
      <c r="QTX51" s="120"/>
      <c r="QTY51" s="121"/>
      <c r="QTZ51" s="120"/>
      <c r="QUA51" s="121"/>
      <c r="QUB51" s="120"/>
      <c r="QUC51" s="121"/>
      <c r="QUD51" s="120"/>
      <c r="QUE51" s="121"/>
      <c r="QUF51" s="120"/>
      <c r="QUG51" s="121"/>
      <c r="QUH51" s="120"/>
      <c r="QUI51" s="121"/>
      <c r="QUJ51" s="120"/>
      <c r="QUK51" s="121"/>
      <c r="QUL51" s="120"/>
      <c r="QUM51" s="121"/>
      <c r="QUN51" s="120"/>
      <c r="QUO51" s="121"/>
      <c r="QUP51" s="120"/>
      <c r="QUQ51" s="121"/>
      <c r="QUR51" s="120"/>
      <c r="QUS51" s="121"/>
      <c r="QUT51" s="120"/>
      <c r="QUU51" s="121"/>
      <c r="QUV51" s="120"/>
      <c r="QUW51" s="121"/>
      <c r="QUX51" s="120"/>
      <c r="QUY51" s="121"/>
      <c r="QUZ51" s="120"/>
      <c r="QVA51" s="121"/>
      <c r="QVB51" s="120"/>
      <c r="QVC51" s="121"/>
      <c r="QVD51" s="120"/>
      <c r="QVE51" s="121"/>
      <c r="QVF51" s="120"/>
      <c r="QVG51" s="121"/>
      <c r="QVH51" s="120"/>
      <c r="QVI51" s="121"/>
      <c r="QVJ51" s="120"/>
      <c r="QVK51" s="121"/>
      <c r="QVL51" s="120"/>
      <c r="QVM51" s="121"/>
      <c r="QVN51" s="120"/>
      <c r="QVO51" s="121"/>
      <c r="QVP51" s="120"/>
      <c r="QVQ51" s="121"/>
      <c r="QVR51" s="120"/>
      <c r="QVS51" s="121"/>
      <c r="QVT51" s="120"/>
      <c r="QVU51" s="121"/>
      <c r="QVV51" s="120"/>
      <c r="QVW51" s="121"/>
      <c r="QVX51" s="120"/>
      <c r="QVY51" s="121"/>
      <c r="QVZ51" s="120"/>
      <c r="QWA51" s="121"/>
      <c r="QWB51" s="120"/>
      <c r="QWC51" s="121"/>
      <c r="QWD51" s="120"/>
      <c r="QWE51" s="121"/>
      <c r="QWF51" s="120"/>
      <c r="QWG51" s="121"/>
      <c r="QWH51" s="120"/>
      <c r="QWI51" s="121"/>
      <c r="QWJ51" s="120"/>
      <c r="QWK51" s="121"/>
      <c r="QWL51" s="120"/>
      <c r="QWM51" s="121"/>
      <c r="QWN51" s="120"/>
      <c r="QWO51" s="121"/>
      <c r="QWP51" s="120"/>
      <c r="QWQ51" s="121"/>
      <c r="QWR51" s="120"/>
      <c r="QWS51" s="121"/>
      <c r="QWT51" s="120"/>
      <c r="QWU51" s="121"/>
      <c r="QWV51" s="120"/>
      <c r="QWW51" s="121"/>
      <c r="QWX51" s="120"/>
      <c r="QWY51" s="121"/>
      <c r="QWZ51" s="120"/>
      <c r="QXA51" s="121"/>
      <c r="QXB51" s="120"/>
      <c r="QXC51" s="121"/>
      <c r="QXD51" s="120"/>
      <c r="QXE51" s="121"/>
      <c r="QXF51" s="120"/>
      <c r="QXG51" s="121"/>
      <c r="QXH51" s="120"/>
      <c r="QXI51" s="121"/>
      <c r="QXJ51" s="120"/>
      <c r="QXK51" s="121"/>
      <c r="QXL51" s="120"/>
      <c r="QXM51" s="121"/>
      <c r="QXN51" s="120"/>
      <c r="QXO51" s="121"/>
      <c r="QXP51" s="120"/>
      <c r="QXQ51" s="121"/>
      <c r="QXR51" s="120"/>
      <c r="QXS51" s="121"/>
      <c r="QXT51" s="120"/>
      <c r="QXU51" s="121"/>
      <c r="QXV51" s="120"/>
      <c r="QXW51" s="121"/>
      <c r="QXX51" s="120"/>
      <c r="QXY51" s="121"/>
      <c r="QXZ51" s="120"/>
      <c r="QYA51" s="121"/>
      <c r="QYB51" s="120"/>
      <c r="QYC51" s="121"/>
      <c r="QYD51" s="120"/>
      <c r="QYE51" s="121"/>
      <c r="QYF51" s="120"/>
      <c r="QYG51" s="121"/>
      <c r="QYH51" s="120"/>
      <c r="QYI51" s="121"/>
      <c r="QYJ51" s="120"/>
      <c r="QYK51" s="121"/>
      <c r="QYL51" s="120"/>
      <c r="QYM51" s="121"/>
      <c r="QYN51" s="120"/>
      <c r="QYO51" s="121"/>
      <c r="QYP51" s="120"/>
      <c r="QYQ51" s="121"/>
      <c r="QYR51" s="120"/>
      <c r="QYS51" s="121"/>
      <c r="QYT51" s="120"/>
      <c r="QYU51" s="121"/>
      <c r="QYV51" s="120"/>
      <c r="QYW51" s="121"/>
      <c r="QYX51" s="120"/>
      <c r="QYY51" s="121"/>
      <c r="QYZ51" s="120"/>
      <c r="QZA51" s="121"/>
      <c r="QZB51" s="120"/>
      <c r="QZC51" s="121"/>
      <c r="QZD51" s="120"/>
      <c r="QZE51" s="121"/>
      <c r="QZF51" s="120"/>
      <c r="QZG51" s="121"/>
      <c r="QZH51" s="120"/>
      <c r="QZI51" s="121"/>
      <c r="QZJ51" s="120"/>
      <c r="QZK51" s="121"/>
      <c r="QZL51" s="120"/>
      <c r="QZM51" s="121"/>
      <c r="QZN51" s="120"/>
      <c r="QZO51" s="121"/>
      <c r="QZP51" s="120"/>
      <c r="QZQ51" s="121"/>
      <c r="QZR51" s="120"/>
      <c r="QZS51" s="121"/>
      <c r="QZT51" s="120"/>
      <c r="QZU51" s="121"/>
      <c r="QZV51" s="120"/>
      <c r="QZW51" s="121"/>
      <c r="QZX51" s="120"/>
      <c r="QZY51" s="121"/>
      <c r="QZZ51" s="120"/>
      <c r="RAA51" s="121"/>
      <c r="RAB51" s="120"/>
      <c r="RAC51" s="121"/>
      <c r="RAD51" s="120"/>
      <c r="RAE51" s="121"/>
      <c r="RAF51" s="120"/>
      <c r="RAG51" s="121"/>
      <c r="RAH51" s="120"/>
      <c r="RAI51" s="121"/>
      <c r="RAJ51" s="120"/>
      <c r="RAK51" s="121"/>
      <c r="RAL51" s="120"/>
      <c r="RAM51" s="121"/>
      <c r="RAN51" s="120"/>
      <c r="RAO51" s="121"/>
      <c r="RAP51" s="120"/>
      <c r="RAQ51" s="121"/>
      <c r="RAR51" s="120"/>
      <c r="RAS51" s="121"/>
      <c r="RAT51" s="120"/>
      <c r="RAU51" s="121"/>
      <c r="RAV51" s="120"/>
      <c r="RAW51" s="121"/>
      <c r="RAX51" s="120"/>
      <c r="RAY51" s="121"/>
      <c r="RAZ51" s="120"/>
      <c r="RBA51" s="121"/>
      <c r="RBB51" s="120"/>
      <c r="RBC51" s="121"/>
      <c r="RBD51" s="120"/>
      <c r="RBE51" s="121"/>
      <c r="RBF51" s="120"/>
      <c r="RBG51" s="121"/>
      <c r="RBH51" s="120"/>
      <c r="RBI51" s="121"/>
      <c r="RBJ51" s="120"/>
      <c r="RBK51" s="121"/>
      <c r="RBL51" s="120"/>
      <c r="RBM51" s="121"/>
      <c r="RBN51" s="120"/>
      <c r="RBO51" s="121"/>
      <c r="RBP51" s="120"/>
      <c r="RBQ51" s="121"/>
      <c r="RBR51" s="120"/>
      <c r="RBS51" s="121"/>
      <c r="RBT51" s="120"/>
      <c r="RBU51" s="121"/>
      <c r="RBV51" s="120"/>
      <c r="RBW51" s="121"/>
      <c r="RBX51" s="120"/>
      <c r="RBY51" s="121"/>
      <c r="RBZ51" s="120"/>
      <c r="RCA51" s="121"/>
      <c r="RCB51" s="120"/>
      <c r="RCC51" s="121"/>
      <c r="RCD51" s="120"/>
      <c r="RCE51" s="121"/>
      <c r="RCF51" s="120"/>
      <c r="RCG51" s="121"/>
      <c r="RCH51" s="120"/>
      <c r="RCI51" s="121"/>
      <c r="RCJ51" s="120"/>
      <c r="RCK51" s="121"/>
      <c r="RCL51" s="120"/>
      <c r="RCM51" s="121"/>
      <c r="RCN51" s="120"/>
      <c r="RCO51" s="121"/>
      <c r="RCP51" s="120"/>
      <c r="RCQ51" s="121"/>
      <c r="RCR51" s="120"/>
      <c r="RCS51" s="121"/>
      <c r="RCT51" s="120"/>
      <c r="RCU51" s="121"/>
      <c r="RCV51" s="120"/>
      <c r="RCW51" s="121"/>
      <c r="RCX51" s="120"/>
      <c r="RCY51" s="121"/>
      <c r="RCZ51" s="120"/>
      <c r="RDA51" s="121"/>
      <c r="RDB51" s="120"/>
      <c r="RDC51" s="121"/>
      <c r="RDD51" s="120"/>
      <c r="RDE51" s="121"/>
      <c r="RDF51" s="120"/>
      <c r="RDG51" s="121"/>
      <c r="RDH51" s="120"/>
      <c r="RDI51" s="121"/>
      <c r="RDJ51" s="120"/>
      <c r="RDK51" s="121"/>
      <c r="RDL51" s="120"/>
      <c r="RDM51" s="121"/>
      <c r="RDN51" s="120"/>
      <c r="RDO51" s="121"/>
      <c r="RDP51" s="120"/>
      <c r="RDQ51" s="121"/>
      <c r="RDR51" s="120"/>
      <c r="RDS51" s="121"/>
      <c r="RDT51" s="120"/>
      <c r="RDU51" s="121"/>
      <c r="RDV51" s="120"/>
      <c r="RDW51" s="121"/>
      <c r="RDX51" s="120"/>
      <c r="RDY51" s="121"/>
      <c r="RDZ51" s="120"/>
      <c r="REA51" s="121"/>
      <c r="REB51" s="120"/>
      <c r="REC51" s="121"/>
      <c r="RED51" s="120"/>
      <c r="REE51" s="121"/>
      <c r="REF51" s="120"/>
      <c r="REG51" s="121"/>
      <c r="REH51" s="120"/>
      <c r="REI51" s="121"/>
      <c r="REJ51" s="120"/>
      <c r="REK51" s="121"/>
      <c r="REL51" s="120"/>
      <c r="REM51" s="121"/>
      <c r="REN51" s="120"/>
      <c r="REO51" s="121"/>
      <c r="REP51" s="120"/>
      <c r="REQ51" s="121"/>
      <c r="RER51" s="120"/>
      <c r="RES51" s="121"/>
      <c r="RET51" s="120"/>
      <c r="REU51" s="121"/>
      <c r="REV51" s="120"/>
      <c r="REW51" s="121"/>
      <c r="REX51" s="120"/>
      <c r="REY51" s="121"/>
      <c r="REZ51" s="120"/>
      <c r="RFA51" s="121"/>
      <c r="RFB51" s="120"/>
      <c r="RFC51" s="121"/>
      <c r="RFD51" s="120"/>
      <c r="RFE51" s="121"/>
      <c r="RFF51" s="120"/>
      <c r="RFG51" s="121"/>
      <c r="RFH51" s="120"/>
      <c r="RFI51" s="121"/>
      <c r="RFJ51" s="120"/>
      <c r="RFK51" s="121"/>
      <c r="RFL51" s="120"/>
      <c r="RFM51" s="121"/>
      <c r="RFN51" s="120"/>
      <c r="RFO51" s="121"/>
      <c r="RFP51" s="120"/>
      <c r="RFQ51" s="121"/>
      <c r="RFR51" s="120"/>
      <c r="RFS51" s="121"/>
      <c r="RFT51" s="120"/>
      <c r="RFU51" s="121"/>
      <c r="RFV51" s="120"/>
      <c r="RFW51" s="121"/>
      <c r="RFX51" s="120"/>
      <c r="RFY51" s="121"/>
      <c r="RFZ51" s="120"/>
      <c r="RGA51" s="121"/>
      <c r="RGB51" s="120"/>
      <c r="RGC51" s="121"/>
      <c r="RGD51" s="120"/>
      <c r="RGE51" s="121"/>
      <c r="RGF51" s="120"/>
      <c r="RGG51" s="121"/>
      <c r="RGH51" s="120"/>
      <c r="RGI51" s="121"/>
      <c r="RGJ51" s="120"/>
      <c r="RGK51" s="121"/>
      <c r="RGL51" s="120"/>
      <c r="RGM51" s="121"/>
      <c r="RGN51" s="120"/>
      <c r="RGO51" s="121"/>
      <c r="RGP51" s="120"/>
      <c r="RGQ51" s="121"/>
      <c r="RGR51" s="120"/>
      <c r="RGS51" s="121"/>
      <c r="RGT51" s="120"/>
      <c r="RGU51" s="121"/>
      <c r="RGV51" s="120"/>
      <c r="RGW51" s="121"/>
      <c r="RGX51" s="120"/>
      <c r="RGY51" s="121"/>
      <c r="RGZ51" s="120"/>
      <c r="RHA51" s="121"/>
      <c r="RHB51" s="120"/>
      <c r="RHC51" s="121"/>
      <c r="RHD51" s="120"/>
      <c r="RHE51" s="121"/>
      <c r="RHF51" s="120"/>
      <c r="RHG51" s="121"/>
      <c r="RHH51" s="120"/>
      <c r="RHI51" s="121"/>
      <c r="RHJ51" s="120"/>
      <c r="RHK51" s="121"/>
      <c r="RHL51" s="120"/>
      <c r="RHM51" s="121"/>
      <c r="RHN51" s="120"/>
      <c r="RHO51" s="121"/>
      <c r="RHP51" s="120"/>
      <c r="RHQ51" s="121"/>
      <c r="RHR51" s="120"/>
      <c r="RHS51" s="121"/>
      <c r="RHT51" s="120"/>
      <c r="RHU51" s="121"/>
      <c r="RHV51" s="120"/>
      <c r="RHW51" s="121"/>
      <c r="RHX51" s="120"/>
      <c r="RHY51" s="121"/>
      <c r="RHZ51" s="120"/>
      <c r="RIA51" s="121"/>
      <c r="RIB51" s="120"/>
      <c r="RIC51" s="121"/>
      <c r="RID51" s="120"/>
      <c r="RIE51" s="121"/>
      <c r="RIF51" s="120"/>
      <c r="RIG51" s="121"/>
      <c r="RIH51" s="120"/>
      <c r="RII51" s="121"/>
      <c r="RIJ51" s="120"/>
      <c r="RIK51" s="121"/>
      <c r="RIL51" s="120"/>
      <c r="RIM51" s="121"/>
      <c r="RIN51" s="120"/>
      <c r="RIO51" s="121"/>
      <c r="RIP51" s="120"/>
      <c r="RIQ51" s="121"/>
      <c r="RIR51" s="120"/>
      <c r="RIS51" s="121"/>
      <c r="RIT51" s="120"/>
      <c r="RIU51" s="121"/>
      <c r="RIV51" s="120"/>
      <c r="RIW51" s="121"/>
      <c r="RIX51" s="120"/>
      <c r="RIY51" s="121"/>
      <c r="RIZ51" s="120"/>
      <c r="RJA51" s="121"/>
      <c r="RJB51" s="120"/>
      <c r="RJC51" s="121"/>
      <c r="RJD51" s="120"/>
      <c r="RJE51" s="121"/>
      <c r="RJF51" s="120"/>
      <c r="RJG51" s="121"/>
      <c r="RJH51" s="120"/>
      <c r="RJI51" s="121"/>
      <c r="RJJ51" s="120"/>
      <c r="RJK51" s="121"/>
      <c r="RJL51" s="120"/>
      <c r="RJM51" s="121"/>
      <c r="RJN51" s="120"/>
      <c r="RJO51" s="121"/>
      <c r="RJP51" s="120"/>
      <c r="RJQ51" s="121"/>
      <c r="RJR51" s="120"/>
      <c r="RJS51" s="121"/>
      <c r="RJT51" s="120"/>
      <c r="RJU51" s="121"/>
      <c r="RJV51" s="120"/>
      <c r="RJW51" s="121"/>
      <c r="RJX51" s="120"/>
      <c r="RJY51" s="121"/>
      <c r="RJZ51" s="120"/>
      <c r="RKA51" s="121"/>
      <c r="RKB51" s="120"/>
      <c r="RKC51" s="121"/>
      <c r="RKD51" s="120"/>
      <c r="RKE51" s="121"/>
      <c r="RKF51" s="120"/>
      <c r="RKG51" s="121"/>
      <c r="RKH51" s="120"/>
      <c r="RKI51" s="121"/>
      <c r="RKJ51" s="120"/>
      <c r="RKK51" s="121"/>
      <c r="RKL51" s="120"/>
      <c r="RKM51" s="121"/>
      <c r="RKN51" s="120"/>
      <c r="RKO51" s="121"/>
      <c r="RKP51" s="120"/>
      <c r="RKQ51" s="121"/>
      <c r="RKR51" s="120"/>
      <c r="RKS51" s="121"/>
      <c r="RKT51" s="120"/>
      <c r="RKU51" s="121"/>
      <c r="RKV51" s="120"/>
      <c r="RKW51" s="121"/>
      <c r="RKX51" s="120"/>
      <c r="RKY51" s="121"/>
      <c r="RKZ51" s="120"/>
      <c r="RLA51" s="121"/>
      <c r="RLB51" s="120"/>
      <c r="RLC51" s="121"/>
      <c r="RLD51" s="120"/>
      <c r="RLE51" s="121"/>
      <c r="RLF51" s="120"/>
      <c r="RLG51" s="121"/>
      <c r="RLH51" s="120"/>
      <c r="RLI51" s="121"/>
      <c r="RLJ51" s="120"/>
      <c r="RLK51" s="121"/>
      <c r="RLL51" s="120"/>
      <c r="RLM51" s="121"/>
      <c r="RLN51" s="120"/>
      <c r="RLO51" s="121"/>
      <c r="RLP51" s="120"/>
      <c r="RLQ51" s="121"/>
      <c r="RLR51" s="120"/>
      <c r="RLS51" s="121"/>
      <c r="RLT51" s="120"/>
      <c r="RLU51" s="121"/>
      <c r="RLV51" s="120"/>
      <c r="RLW51" s="121"/>
      <c r="RLX51" s="120"/>
      <c r="RLY51" s="121"/>
      <c r="RLZ51" s="120"/>
      <c r="RMA51" s="121"/>
      <c r="RMB51" s="120"/>
      <c r="RMC51" s="121"/>
      <c r="RMD51" s="120"/>
      <c r="RME51" s="121"/>
      <c r="RMF51" s="120"/>
      <c r="RMG51" s="121"/>
      <c r="RMH51" s="120"/>
      <c r="RMI51" s="121"/>
      <c r="RMJ51" s="120"/>
      <c r="RMK51" s="121"/>
      <c r="RML51" s="120"/>
      <c r="RMM51" s="121"/>
      <c r="RMN51" s="120"/>
      <c r="RMO51" s="121"/>
      <c r="RMP51" s="120"/>
      <c r="RMQ51" s="121"/>
      <c r="RMR51" s="120"/>
      <c r="RMS51" s="121"/>
      <c r="RMT51" s="120"/>
      <c r="RMU51" s="121"/>
      <c r="RMV51" s="120"/>
      <c r="RMW51" s="121"/>
      <c r="RMX51" s="120"/>
      <c r="RMY51" s="121"/>
      <c r="RMZ51" s="120"/>
      <c r="RNA51" s="121"/>
      <c r="RNB51" s="120"/>
      <c r="RNC51" s="121"/>
      <c r="RND51" s="120"/>
      <c r="RNE51" s="121"/>
      <c r="RNF51" s="120"/>
      <c r="RNG51" s="121"/>
      <c r="RNH51" s="120"/>
      <c r="RNI51" s="121"/>
      <c r="RNJ51" s="120"/>
      <c r="RNK51" s="121"/>
      <c r="RNL51" s="120"/>
      <c r="RNM51" s="121"/>
      <c r="RNN51" s="120"/>
      <c r="RNO51" s="121"/>
      <c r="RNP51" s="120"/>
      <c r="RNQ51" s="121"/>
      <c r="RNR51" s="120"/>
      <c r="RNS51" s="121"/>
      <c r="RNT51" s="120"/>
      <c r="RNU51" s="121"/>
      <c r="RNV51" s="120"/>
      <c r="RNW51" s="121"/>
      <c r="RNX51" s="120"/>
      <c r="RNY51" s="121"/>
      <c r="RNZ51" s="120"/>
      <c r="ROA51" s="121"/>
      <c r="ROB51" s="120"/>
      <c r="ROC51" s="121"/>
      <c r="ROD51" s="120"/>
      <c r="ROE51" s="121"/>
      <c r="ROF51" s="120"/>
      <c r="ROG51" s="121"/>
      <c r="ROH51" s="120"/>
      <c r="ROI51" s="121"/>
      <c r="ROJ51" s="120"/>
      <c r="ROK51" s="121"/>
      <c r="ROL51" s="120"/>
      <c r="ROM51" s="121"/>
      <c r="RON51" s="120"/>
      <c r="ROO51" s="121"/>
      <c r="ROP51" s="120"/>
      <c r="ROQ51" s="121"/>
      <c r="ROR51" s="120"/>
      <c r="ROS51" s="121"/>
      <c r="ROT51" s="120"/>
      <c r="ROU51" s="121"/>
      <c r="ROV51" s="120"/>
      <c r="ROW51" s="121"/>
      <c r="ROX51" s="120"/>
      <c r="ROY51" s="121"/>
      <c r="ROZ51" s="120"/>
      <c r="RPA51" s="121"/>
      <c r="RPB51" s="120"/>
      <c r="RPC51" s="121"/>
      <c r="RPD51" s="120"/>
      <c r="RPE51" s="121"/>
      <c r="RPF51" s="120"/>
      <c r="RPG51" s="121"/>
      <c r="RPH51" s="120"/>
      <c r="RPI51" s="121"/>
      <c r="RPJ51" s="120"/>
      <c r="RPK51" s="121"/>
      <c r="RPL51" s="120"/>
      <c r="RPM51" s="121"/>
      <c r="RPN51" s="120"/>
      <c r="RPO51" s="121"/>
      <c r="RPP51" s="120"/>
      <c r="RPQ51" s="121"/>
      <c r="RPR51" s="120"/>
      <c r="RPS51" s="121"/>
      <c r="RPT51" s="120"/>
      <c r="RPU51" s="121"/>
      <c r="RPV51" s="120"/>
      <c r="RPW51" s="121"/>
      <c r="RPX51" s="120"/>
      <c r="RPY51" s="121"/>
      <c r="RPZ51" s="120"/>
      <c r="RQA51" s="121"/>
      <c r="RQB51" s="120"/>
      <c r="RQC51" s="121"/>
      <c r="RQD51" s="120"/>
      <c r="RQE51" s="121"/>
      <c r="RQF51" s="120"/>
      <c r="RQG51" s="121"/>
      <c r="RQH51" s="120"/>
      <c r="RQI51" s="121"/>
      <c r="RQJ51" s="120"/>
      <c r="RQK51" s="121"/>
      <c r="RQL51" s="120"/>
      <c r="RQM51" s="121"/>
      <c r="RQN51" s="120"/>
      <c r="RQO51" s="121"/>
      <c r="RQP51" s="120"/>
      <c r="RQQ51" s="121"/>
      <c r="RQR51" s="120"/>
      <c r="RQS51" s="121"/>
      <c r="RQT51" s="120"/>
      <c r="RQU51" s="121"/>
      <c r="RQV51" s="120"/>
      <c r="RQW51" s="121"/>
      <c r="RQX51" s="120"/>
      <c r="RQY51" s="121"/>
      <c r="RQZ51" s="120"/>
      <c r="RRA51" s="121"/>
      <c r="RRB51" s="120"/>
      <c r="RRC51" s="121"/>
      <c r="RRD51" s="120"/>
      <c r="RRE51" s="121"/>
      <c r="RRF51" s="120"/>
      <c r="RRG51" s="121"/>
      <c r="RRH51" s="120"/>
      <c r="RRI51" s="121"/>
      <c r="RRJ51" s="120"/>
      <c r="RRK51" s="121"/>
      <c r="RRL51" s="120"/>
      <c r="RRM51" s="121"/>
      <c r="RRN51" s="120"/>
      <c r="RRO51" s="121"/>
      <c r="RRP51" s="120"/>
      <c r="RRQ51" s="121"/>
      <c r="RRR51" s="120"/>
      <c r="RRS51" s="121"/>
      <c r="RRT51" s="120"/>
      <c r="RRU51" s="121"/>
      <c r="RRV51" s="120"/>
      <c r="RRW51" s="121"/>
      <c r="RRX51" s="120"/>
      <c r="RRY51" s="121"/>
      <c r="RRZ51" s="120"/>
      <c r="RSA51" s="121"/>
      <c r="RSB51" s="120"/>
      <c r="RSC51" s="121"/>
      <c r="RSD51" s="120"/>
      <c r="RSE51" s="121"/>
      <c r="RSF51" s="120"/>
      <c r="RSG51" s="121"/>
      <c r="RSH51" s="120"/>
      <c r="RSI51" s="121"/>
      <c r="RSJ51" s="120"/>
      <c r="RSK51" s="121"/>
      <c r="RSL51" s="120"/>
      <c r="RSM51" s="121"/>
      <c r="RSN51" s="120"/>
      <c r="RSO51" s="121"/>
      <c r="RSP51" s="120"/>
      <c r="RSQ51" s="121"/>
      <c r="RSR51" s="120"/>
      <c r="RSS51" s="121"/>
      <c r="RST51" s="120"/>
      <c r="RSU51" s="121"/>
      <c r="RSV51" s="120"/>
      <c r="RSW51" s="121"/>
      <c r="RSX51" s="120"/>
      <c r="RSY51" s="121"/>
      <c r="RSZ51" s="120"/>
      <c r="RTA51" s="121"/>
      <c r="RTB51" s="120"/>
      <c r="RTC51" s="121"/>
      <c r="RTD51" s="120"/>
      <c r="RTE51" s="121"/>
      <c r="RTF51" s="120"/>
      <c r="RTG51" s="121"/>
      <c r="RTH51" s="120"/>
      <c r="RTI51" s="121"/>
      <c r="RTJ51" s="120"/>
      <c r="RTK51" s="121"/>
      <c r="RTL51" s="120"/>
      <c r="RTM51" s="121"/>
      <c r="RTN51" s="120"/>
      <c r="RTO51" s="121"/>
      <c r="RTP51" s="120"/>
      <c r="RTQ51" s="121"/>
      <c r="RTR51" s="120"/>
      <c r="RTS51" s="121"/>
      <c r="RTT51" s="120"/>
      <c r="RTU51" s="121"/>
      <c r="RTV51" s="120"/>
      <c r="RTW51" s="121"/>
      <c r="RTX51" s="120"/>
      <c r="RTY51" s="121"/>
      <c r="RTZ51" s="120"/>
      <c r="RUA51" s="121"/>
      <c r="RUB51" s="120"/>
      <c r="RUC51" s="121"/>
      <c r="RUD51" s="120"/>
      <c r="RUE51" s="121"/>
      <c r="RUF51" s="120"/>
      <c r="RUG51" s="121"/>
      <c r="RUH51" s="120"/>
      <c r="RUI51" s="121"/>
      <c r="RUJ51" s="120"/>
      <c r="RUK51" s="121"/>
      <c r="RUL51" s="120"/>
      <c r="RUM51" s="121"/>
      <c r="RUN51" s="120"/>
      <c r="RUO51" s="121"/>
      <c r="RUP51" s="120"/>
      <c r="RUQ51" s="121"/>
      <c r="RUR51" s="120"/>
      <c r="RUS51" s="121"/>
      <c r="RUT51" s="120"/>
      <c r="RUU51" s="121"/>
      <c r="RUV51" s="120"/>
      <c r="RUW51" s="121"/>
      <c r="RUX51" s="120"/>
      <c r="RUY51" s="121"/>
      <c r="RUZ51" s="120"/>
      <c r="RVA51" s="121"/>
      <c r="RVB51" s="120"/>
      <c r="RVC51" s="121"/>
      <c r="RVD51" s="120"/>
      <c r="RVE51" s="121"/>
      <c r="RVF51" s="120"/>
      <c r="RVG51" s="121"/>
      <c r="RVH51" s="120"/>
      <c r="RVI51" s="121"/>
      <c r="RVJ51" s="120"/>
      <c r="RVK51" s="121"/>
      <c r="RVL51" s="120"/>
      <c r="RVM51" s="121"/>
      <c r="RVN51" s="120"/>
      <c r="RVO51" s="121"/>
      <c r="RVP51" s="120"/>
      <c r="RVQ51" s="121"/>
      <c r="RVR51" s="120"/>
      <c r="RVS51" s="121"/>
      <c r="RVT51" s="120"/>
      <c r="RVU51" s="121"/>
      <c r="RVV51" s="120"/>
      <c r="RVW51" s="121"/>
      <c r="RVX51" s="120"/>
      <c r="RVY51" s="121"/>
      <c r="RVZ51" s="120"/>
      <c r="RWA51" s="121"/>
      <c r="RWB51" s="120"/>
      <c r="RWC51" s="121"/>
      <c r="RWD51" s="120"/>
      <c r="RWE51" s="121"/>
      <c r="RWF51" s="120"/>
      <c r="RWG51" s="121"/>
      <c r="RWH51" s="120"/>
      <c r="RWI51" s="121"/>
      <c r="RWJ51" s="120"/>
      <c r="RWK51" s="121"/>
      <c r="RWL51" s="120"/>
      <c r="RWM51" s="121"/>
      <c r="RWN51" s="120"/>
      <c r="RWO51" s="121"/>
      <c r="RWP51" s="120"/>
      <c r="RWQ51" s="121"/>
      <c r="RWR51" s="120"/>
      <c r="RWS51" s="121"/>
      <c r="RWT51" s="120"/>
      <c r="RWU51" s="121"/>
      <c r="RWV51" s="120"/>
      <c r="RWW51" s="121"/>
      <c r="RWX51" s="120"/>
      <c r="RWY51" s="121"/>
      <c r="RWZ51" s="120"/>
      <c r="RXA51" s="121"/>
      <c r="RXB51" s="120"/>
      <c r="RXC51" s="121"/>
      <c r="RXD51" s="120"/>
      <c r="RXE51" s="121"/>
      <c r="RXF51" s="120"/>
      <c r="RXG51" s="121"/>
      <c r="RXH51" s="120"/>
      <c r="RXI51" s="121"/>
      <c r="RXJ51" s="120"/>
      <c r="RXK51" s="121"/>
      <c r="RXL51" s="120"/>
      <c r="RXM51" s="121"/>
      <c r="RXN51" s="120"/>
      <c r="RXO51" s="121"/>
      <c r="RXP51" s="120"/>
      <c r="RXQ51" s="121"/>
      <c r="RXR51" s="120"/>
      <c r="RXS51" s="121"/>
      <c r="RXT51" s="120"/>
      <c r="RXU51" s="121"/>
      <c r="RXV51" s="120"/>
      <c r="RXW51" s="121"/>
      <c r="RXX51" s="120"/>
      <c r="RXY51" s="121"/>
      <c r="RXZ51" s="120"/>
      <c r="RYA51" s="121"/>
      <c r="RYB51" s="120"/>
      <c r="RYC51" s="121"/>
      <c r="RYD51" s="120"/>
      <c r="RYE51" s="121"/>
      <c r="RYF51" s="120"/>
      <c r="RYG51" s="121"/>
      <c r="RYH51" s="120"/>
      <c r="RYI51" s="121"/>
      <c r="RYJ51" s="120"/>
      <c r="RYK51" s="121"/>
      <c r="RYL51" s="120"/>
      <c r="RYM51" s="121"/>
      <c r="RYN51" s="120"/>
      <c r="RYO51" s="121"/>
      <c r="RYP51" s="120"/>
      <c r="RYQ51" s="121"/>
      <c r="RYR51" s="120"/>
      <c r="RYS51" s="121"/>
      <c r="RYT51" s="120"/>
      <c r="RYU51" s="121"/>
      <c r="RYV51" s="120"/>
      <c r="RYW51" s="121"/>
      <c r="RYX51" s="120"/>
      <c r="RYY51" s="121"/>
      <c r="RYZ51" s="120"/>
      <c r="RZA51" s="121"/>
      <c r="RZB51" s="120"/>
      <c r="RZC51" s="121"/>
      <c r="RZD51" s="120"/>
      <c r="RZE51" s="121"/>
      <c r="RZF51" s="120"/>
      <c r="RZG51" s="121"/>
      <c r="RZH51" s="120"/>
      <c r="RZI51" s="121"/>
      <c r="RZJ51" s="120"/>
      <c r="RZK51" s="121"/>
      <c r="RZL51" s="120"/>
      <c r="RZM51" s="121"/>
      <c r="RZN51" s="120"/>
      <c r="RZO51" s="121"/>
      <c r="RZP51" s="120"/>
      <c r="RZQ51" s="121"/>
      <c r="RZR51" s="120"/>
      <c r="RZS51" s="121"/>
      <c r="RZT51" s="120"/>
      <c r="RZU51" s="121"/>
      <c r="RZV51" s="120"/>
      <c r="RZW51" s="121"/>
      <c r="RZX51" s="120"/>
      <c r="RZY51" s="121"/>
      <c r="RZZ51" s="120"/>
      <c r="SAA51" s="121"/>
      <c r="SAB51" s="120"/>
      <c r="SAC51" s="121"/>
      <c r="SAD51" s="120"/>
      <c r="SAE51" s="121"/>
      <c r="SAF51" s="120"/>
      <c r="SAG51" s="121"/>
      <c r="SAH51" s="120"/>
      <c r="SAI51" s="121"/>
      <c r="SAJ51" s="120"/>
      <c r="SAK51" s="121"/>
      <c r="SAL51" s="120"/>
      <c r="SAM51" s="121"/>
      <c r="SAN51" s="120"/>
      <c r="SAO51" s="121"/>
      <c r="SAP51" s="120"/>
      <c r="SAQ51" s="121"/>
      <c r="SAR51" s="120"/>
      <c r="SAS51" s="121"/>
      <c r="SAT51" s="120"/>
      <c r="SAU51" s="121"/>
      <c r="SAV51" s="120"/>
      <c r="SAW51" s="121"/>
      <c r="SAX51" s="120"/>
      <c r="SAY51" s="121"/>
      <c r="SAZ51" s="120"/>
      <c r="SBA51" s="121"/>
      <c r="SBB51" s="120"/>
      <c r="SBC51" s="121"/>
      <c r="SBD51" s="120"/>
      <c r="SBE51" s="121"/>
      <c r="SBF51" s="120"/>
      <c r="SBG51" s="121"/>
      <c r="SBH51" s="120"/>
      <c r="SBI51" s="121"/>
      <c r="SBJ51" s="120"/>
      <c r="SBK51" s="121"/>
      <c r="SBL51" s="120"/>
      <c r="SBM51" s="121"/>
      <c r="SBN51" s="120"/>
      <c r="SBO51" s="121"/>
      <c r="SBP51" s="120"/>
      <c r="SBQ51" s="121"/>
      <c r="SBR51" s="120"/>
      <c r="SBS51" s="121"/>
      <c r="SBT51" s="120"/>
      <c r="SBU51" s="121"/>
      <c r="SBV51" s="120"/>
      <c r="SBW51" s="121"/>
      <c r="SBX51" s="120"/>
      <c r="SBY51" s="121"/>
      <c r="SBZ51" s="120"/>
      <c r="SCA51" s="121"/>
      <c r="SCB51" s="120"/>
      <c r="SCC51" s="121"/>
      <c r="SCD51" s="120"/>
      <c r="SCE51" s="121"/>
      <c r="SCF51" s="120"/>
      <c r="SCG51" s="121"/>
      <c r="SCH51" s="120"/>
      <c r="SCI51" s="121"/>
      <c r="SCJ51" s="120"/>
      <c r="SCK51" s="121"/>
      <c r="SCL51" s="120"/>
      <c r="SCM51" s="121"/>
      <c r="SCN51" s="120"/>
      <c r="SCO51" s="121"/>
      <c r="SCP51" s="120"/>
      <c r="SCQ51" s="121"/>
      <c r="SCR51" s="120"/>
      <c r="SCS51" s="121"/>
      <c r="SCT51" s="120"/>
      <c r="SCU51" s="121"/>
      <c r="SCV51" s="120"/>
      <c r="SCW51" s="121"/>
      <c r="SCX51" s="120"/>
      <c r="SCY51" s="121"/>
      <c r="SCZ51" s="120"/>
      <c r="SDA51" s="121"/>
      <c r="SDB51" s="120"/>
      <c r="SDC51" s="121"/>
      <c r="SDD51" s="120"/>
      <c r="SDE51" s="121"/>
      <c r="SDF51" s="120"/>
      <c r="SDG51" s="121"/>
      <c r="SDH51" s="120"/>
      <c r="SDI51" s="121"/>
      <c r="SDJ51" s="120"/>
      <c r="SDK51" s="121"/>
      <c r="SDL51" s="120"/>
      <c r="SDM51" s="121"/>
      <c r="SDN51" s="120"/>
      <c r="SDO51" s="121"/>
      <c r="SDP51" s="120"/>
      <c r="SDQ51" s="121"/>
      <c r="SDR51" s="120"/>
      <c r="SDS51" s="121"/>
      <c r="SDT51" s="120"/>
      <c r="SDU51" s="121"/>
      <c r="SDV51" s="120"/>
      <c r="SDW51" s="121"/>
      <c r="SDX51" s="120"/>
      <c r="SDY51" s="121"/>
      <c r="SDZ51" s="120"/>
      <c r="SEA51" s="121"/>
      <c r="SEB51" s="120"/>
      <c r="SEC51" s="121"/>
      <c r="SED51" s="120"/>
      <c r="SEE51" s="121"/>
      <c r="SEF51" s="120"/>
      <c r="SEG51" s="121"/>
      <c r="SEH51" s="120"/>
      <c r="SEI51" s="121"/>
      <c r="SEJ51" s="120"/>
      <c r="SEK51" s="121"/>
      <c r="SEL51" s="120"/>
      <c r="SEM51" s="121"/>
      <c r="SEN51" s="120"/>
      <c r="SEO51" s="121"/>
      <c r="SEP51" s="120"/>
      <c r="SEQ51" s="121"/>
      <c r="SER51" s="120"/>
      <c r="SES51" s="121"/>
      <c r="SET51" s="120"/>
      <c r="SEU51" s="121"/>
      <c r="SEV51" s="120"/>
      <c r="SEW51" s="121"/>
      <c r="SEX51" s="120"/>
      <c r="SEY51" s="121"/>
      <c r="SEZ51" s="120"/>
      <c r="SFA51" s="121"/>
      <c r="SFB51" s="120"/>
      <c r="SFC51" s="121"/>
      <c r="SFD51" s="120"/>
      <c r="SFE51" s="121"/>
      <c r="SFF51" s="120"/>
      <c r="SFG51" s="121"/>
      <c r="SFH51" s="120"/>
      <c r="SFI51" s="121"/>
      <c r="SFJ51" s="120"/>
      <c r="SFK51" s="121"/>
      <c r="SFL51" s="120"/>
      <c r="SFM51" s="121"/>
      <c r="SFN51" s="120"/>
      <c r="SFO51" s="121"/>
      <c r="SFP51" s="120"/>
      <c r="SFQ51" s="121"/>
      <c r="SFR51" s="120"/>
      <c r="SFS51" s="121"/>
      <c r="SFT51" s="120"/>
      <c r="SFU51" s="121"/>
      <c r="SFV51" s="120"/>
      <c r="SFW51" s="121"/>
      <c r="SFX51" s="120"/>
      <c r="SFY51" s="121"/>
      <c r="SFZ51" s="120"/>
      <c r="SGA51" s="121"/>
      <c r="SGB51" s="120"/>
      <c r="SGC51" s="121"/>
      <c r="SGD51" s="120"/>
      <c r="SGE51" s="121"/>
      <c r="SGF51" s="120"/>
      <c r="SGG51" s="121"/>
      <c r="SGH51" s="120"/>
      <c r="SGI51" s="121"/>
      <c r="SGJ51" s="120"/>
      <c r="SGK51" s="121"/>
      <c r="SGL51" s="120"/>
      <c r="SGM51" s="121"/>
      <c r="SGN51" s="120"/>
      <c r="SGO51" s="121"/>
      <c r="SGP51" s="120"/>
      <c r="SGQ51" s="121"/>
      <c r="SGR51" s="120"/>
      <c r="SGS51" s="121"/>
      <c r="SGT51" s="120"/>
      <c r="SGU51" s="121"/>
      <c r="SGV51" s="120"/>
      <c r="SGW51" s="121"/>
      <c r="SGX51" s="120"/>
      <c r="SGY51" s="121"/>
      <c r="SGZ51" s="120"/>
      <c r="SHA51" s="121"/>
      <c r="SHB51" s="120"/>
      <c r="SHC51" s="121"/>
      <c r="SHD51" s="120"/>
      <c r="SHE51" s="121"/>
      <c r="SHF51" s="120"/>
      <c r="SHG51" s="121"/>
      <c r="SHH51" s="120"/>
      <c r="SHI51" s="121"/>
      <c r="SHJ51" s="120"/>
      <c r="SHK51" s="121"/>
      <c r="SHL51" s="120"/>
      <c r="SHM51" s="121"/>
      <c r="SHN51" s="120"/>
      <c r="SHO51" s="121"/>
      <c r="SHP51" s="120"/>
      <c r="SHQ51" s="121"/>
      <c r="SHR51" s="120"/>
      <c r="SHS51" s="121"/>
      <c r="SHT51" s="120"/>
      <c r="SHU51" s="121"/>
      <c r="SHV51" s="120"/>
      <c r="SHW51" s="121"/>
      <c r="SHX51" s="120"/>
      <c r="SHY51" s="121"/>
      <c r="SHZ51" s="120"/>
      <c r="SIA51" s="121"/>
      <c r="SIB51" s="120"/>
      <c r="SIC51" s="121"/>
      <c r="SID51" s="120"/>
      <c r="SIE51" s="121"/>
      <c r="SIF51" s="120"/>
      <c r="SIG51" s="121"/>
      <c r="SIH51" s="120"/>
      <c r="SII51" s="121"/>
      <c r="SIJ51" s="120"/>
      <c r="SIK51" s="121"/>
      <c r="SIL51" s="120"/>
      <c r="SIM51" s="121"/>
      <c r="SIN51" s="120"/>
      <c r="SIO51" s="121"/>
      <c r="SIP51" s="120"/>
      <c r="SIQ51" s="121"/>
      <c r="SIR51" s="120"/>
      <c r="SIS51" s="121"/>
      <c r="SIT51" s="120"/>
      <c r="SIU51" s="121"/>
      <c r="SIV51" s="120"/>
      <c r="SIW51" s="121"/>
      <c r="SIX51" s="120"/>
      <c r="SIY51" s="121"/>
      <c r="SIZ51" s="120"/>
      <c r="SJA51" s="121"/>
      <c r="SJB51" s="120"/>
      <c r="SJC51" s="121"/>
      <c r="SJD51" s="120"/>
      <c r="SJE51" s="121"/>
      <c r="SJF51" s="120"/>
      <c r="SJG51" s="121"/>
      <c r="SJH51" s="120"/>
      <c r="SJI51" s="121"/>
      <c r="SJJ51" s="120"/>
      <c r="SJK51" s="121"/>
      <c r="SJL51" s="120"/>
      <c r="SJM51" s="121"/>
      <c r="SJN51" s="120"/>
      <c r="SJO51" s="121"/>
      <c r="SJP51" s="120"/>
      <c r="SJQ51" s="121"/>
      <c r="SJR51" s="120"/>
      <c r="SJS51" s="121"/>
      <c r="SJT51" s="120"/>
      <c r="SJU51" s="121"/>
      <c r="SJV51" s="120"/>
      <c r="SJW51" s="121"/>
      <c r="SJX51" s="120"/>
      <c r="SJY51" s="121"/>
      <c r="SJZ51" s="120"/>
      <c r="SKA51" s="121"/>
      <c r="SKB51" s="120"/>
      <c r="SKC51" s="121"/>
      <c r="SKD51" s="120"/>
      <c r="SKE51" s="121"/>
      <c r="SKF51" s="120"/>
      <c r="SKG51" s="121"/>
      <c r="SKH51" s="120"/>
      <c r="SKI51" s="121"/>
      <c r="SKJ51" s="120"/>
      <c r="SKK51" s="121"/>
      <c r="SKL51" s="120"/>
      <c r="SKM51" s="121"/>
      <c r="SKN51" s="120"/>
      <c r="SKO51" s="121"/>
      <c r="SKP51" s="120"/>
      <c r="SKQ51" s="121"/>
      <c r="SKR51" s="120"/>
      <c r="SKS51" s="121"/>
      <c r="SKT51" s="120"/>
      <c r="SKU51" s="121"/>
      <c r="SKV51" s="120"/>
      <c r="SKW51" s="121"/>
      <c r="SKX51" s="120"/>
      <c r="SKY51" s="121"/>
      <c r="SKZ51" s="120"/>
      <c r="SLA51" s="121"/>
      <c r="SLB51" s="120"/>
      <c r="SLC51" s="121"/>
      <c r="SLD51" s="120"/>
      <c r="SLE51" s="121"/>
      <c r="SLF51" s="120"/>
      <c r="SLG51" s="121"/>
      <c r="SLH51" s="120"/>
      <c r="SLI51" s="121"/>
      <c r="SLJ51" s="120"/>
      <c r="SLK51" s="121"/>
      <c r="SLL51" s="120"/>
      <c r="SLM51" s="121"/>
      <c r="SLN51" s="120"/>
      <c r="SLO51" s="121"/>
      <c r="SLP51" s="120"/>
      <c r="SLQ51" s="121"/>
      <c r="SLR51" s="120"/>
      <c r="SLS51" s="121"/>
      <c r="SLT51" s="120"/>
      <c r="SLU51" s="121"/>
      <c r="SLV51" s="120"/>
      <c r="SLW51" s="121"/>
      <c r="SLX51" s="120"/>
      <c r="SLY51" s="121"/>
      <c r="SLZ51" s="120"/>
      <c r="SMA51" s="121"/>
      <c r="SMB51" s="120"/>
      <c r="SMC51" s="121"/>
      <c r="SMD51" s="120"/>
      <c r="SME51" s="121"/>
      <c r="SMF51" s="120"/>
      <c r="SMG51" s="121"/>
      <c r="SMH51" s="120"/>
      <c r="SMI51" s="121"/>
      <c r="SMJ51" s="120"/>
      <c r="SMK51" s="121"/>
      <c r="SML51" s="120"/>
      <c r="SMM51" s="121"/>
      <c r="SMN51" s="120"/>
      <c r="SMO51" s="121"/>
      <c r="SMP51" s="120"/>
      <c r="SMQ51" s="121"/>
      <c r="SMR51" s="120"/>
      <c r="SMS51" s="121"/>
      <c r="SMT51" s="120"/>
      <c r="SMU51" s="121"/>
      <c r="SMV51" s="120"/>
      <c r="SMW51" s="121"/>
      <c r="SMX51" s="120"/>
      <c r="SMY51" s="121"/>
      <c r="SMZ51" s="120"/>
      <c r="SNA51" s="121"/>
      <c r="SNB51" s="120"/>
      <c r="SNC51" s="121"/>
      <c r="SND51" s="120"/>
      <c r="SNE51" s="121"/>
      <c r="SNF51" s="120"/>
      <c r="SNG51" s="121"/>
      <c r="SNH51" s="120"/>
      <c r="SNI51" s="121"/>
      <c r="SNJ51" s="120"/>
      <c r="SNK51" s="121"/>
      <c r="SNL51" s="120"/>
      <c r="SNM51" s="121"/>
      <c r="SNN51" s="120"/>
      <c r="SNO51" s="121"/>
      <c r="SNP51" s="120"/>
      <c r="SNQ51" s="121"/>
      <c r="SNR51" s="120"/>
      <c r="SNS51" s="121"/>
      <c r="SNT51" s="120"/>
      <c r="SNU51" s="121"/>
      <c r="SNV51" s="120"/>
      <c r="SNW51" s="121"/>
      <c r="SNX51" s="120"/>
      <c r="SNY51" s="121"/>
      <c r="SNZ51" s="120"/>
      <c r="SOA51" s="121"/>
      <c r="SOB51" s="120"/>
      <c r="SOC51" s="121"/>
      <c r="SOD51" s="120"/>
      <c r="SOE51" s="121"/>
      <c r="SOF51" s="120"/>
      <c r="SOG51" s="121"/>
      <c r="SOH51" s="120"/>
      <c r="SOI51" s="121"/>
      <c r="SOJ51" s="120"/>
      <c r="SOK51" s="121"/>
      <c r="SOL51" s="120"/>
      <c r="SOM51" s="121"/>
      <c r="SON51" s="120"/>
      <c r="SOO51" s="121"/>
      <c r="SOP51" s="120"/>
      <c r="SOQ51" s="121"/>
      <c r="SOR51" s="120"/>
      <c r="SOS51" s="121"/>
      <c r="SOT51" s="120"/>
      <c r="SOU51" s="121"/>
      <c r="SOV51" s="120"/>
      <c r="SOW51" s="121"/>
      <c r="SOX51" s="120"/>
      <c r="SOY51" s="121"/>
      <c r="SOZ51" s="120"/>
      <c r="SPA51" s="121"/>
      <c r="SPB51" s="120"/>
      <c r="SPC51" s="121"/>
      <c r="SPD51" s="120"/>
      <c r="SPE51" s="121"/>
      <c r="SPF51" s="120"/>
      <c r="SPG51" s="121"/>
      <c r="SPH51" s="120"/>
      <c r="SPI51" s="121"/>
      <c r="SPJ51" s="120"/>
      <c r="SPK51" s="121"/>
      <c r="SPL51" s="120"/>
      <c r="SPM51" s="121"/>
      <c r="SPN51" s="120"/>
      <c r="SPO51" s="121"/>
      <c r="SPP51" s="120"/>
      <c r="SPQ51" s="121"/>
      <c r="SPR51" s="120"/>
      <c r="SPS51" s="121"/>
      <c r="SPT51" s="120"/>
      <c r="SPU51" s="121"/>
      <c r="SPV51" s="120"/>
      <c r="SPW51" s="121"/>
      <c r="SPX51" s="120"/>
      <c r="SPY51" s="121"/>
      <c r="SPZ51" s="120"/>
      <c r="SQA51" s="121"/>
      <c r="SQB51" s="120"/>
      <c r="SQC51" s="121"/>
      <c r="SQD51" s="120"/>
      <c r="SQE51" s="121"/>
      <c r="SQF51" s="120"/>
      <c r="SQG51" s="121"/>
      <c r="SQH51" s="120"/>
      <c r="SQI51" s="121"/>
      <c r="SQJ51" s="120"/>
      <c r="SQK51" s="121"/>
      <c r="SQL51" s="120"/>
      <c r="SQM51" s="121"/>
      <c r="SQN51" s="120"/>
      <c r="SQO51" s="121"/>
      <c r="SQP51" s="120"/>
      <c r="SQQ51" s="121"/>
      <c r="SQR51" s="120"/>
      <c r="SQS51" s="121"/>
      <c r="SQT51" s="120"/>
      <c r="SQU51" s="121"/>
      <c r="SQV51" s="120"/>
      <c r="SQW51" s="121"/>
      <c r="SQX51" s="120"/>
      <c r="SQY51" s="121"/>
      <c r="SQZ51" s="120"/>
      <c r="SRA51" s="121"/>
      <c r="SRB51" s="120"/>
      <c r="SRC51" s="121"/>
      <c r="SRD51" s="120"/>
      <c r="SRE51" s="121"/>
      <c r="SRF51" s="120"/>
      <c r="SRG51" s="121"/>
      <c r="SRH51" s="120"/>
      <c r="SRI51" s="121"/>
      <c r="SRJ51" s="120"/>
      <c r="SRK51" s="121"/>
      <c r="SRL51" s="120"/>
      <c r="SRM51" s="121"/>
      <c r="SRN51" s="120"/>
      <c r="SRO51" s="121"/>
      <c r="SRP51" s="120"/>
      <c r="SRQ51" s="121"/>
      <c r="SRR51" s="120"/>
      <c r="SRS51" s="121"/>
      <c r="SRT51" s="120"/>
      <c r="SRU51" s="121"/>
      <c r="SRV51" s="120"/>
      <c r="SRW51" s="121"/>
      <c r="SRX51" s="120"/>
      <c r="SRY51" s="121"/>
      <c r="SRZ51" s="120"/>
      <c r="SSA51" s="121"/>
      <c r="SSB51" s="120"/>
      <c r="SSC51" s="121"/>
      <c r="SSD51" s="120"/>
      <c r="SSE51" s="121"/>
      <c r="SSF51" s="120"/>
      <c r="SSG51" s="121"/>
      <c r="SSH51" s="120"/>
      <c r="SSI51" s="121"/>
      <c r="SSJ51" s="120"/>
      <c r="SSK51" s="121"/>
      <c r="SSL51" s="120"/>
      <c r="SSM51" s="121"/>
      <c r="SSN51" s="120"/>
      <c r="SSO51" s="121"/>
      <c r="SSP51" s="120"/>
      <c r="SSQ51" s="121"/>
      <c r="SSR51" s="120"/>
      <c r="SSS51" s="121"/>
      <c r="SST51" s="120"/>
      <c r="SSU51" s="121"/>
      <c r="SSV51" s="120"/>
      <c r="SSW51" s="121"/>
      <c r="SSX51" s="120"/>
      <c r="SSY51" s="121"/>
      <c r="SSZ51" s="120"/>
      <c r="STA51" s="121"/>
      <c r="STB51" s="120"/>
      <c r="STC51" s="121"/>
      <c r="STD51" s="120"/>
      <c r="STE51" s="121"/>
      <c r="STF51" s="120"/>
      <c r="STG51" s="121"/>
      <c r="STH51" s="120"/>
      <c r="STI51" s="121"/>
      <c r="STJ51" s="120"/>
      <c r="STK51" s="121"/>
      <c r="STL51" s="120"/>
      <c r="STM51" s="121"/>
      <c r="STN51" s="120"/>
      <c r="STO51" s="121"/>
      <c r="STP51" s="120"/>
      <c r="STQ51" s="121"/>
      <c r="STR51" s="120"/>
      <c r="STS51" s="121"/>
      <c r="STT51" s="120"/>
      <c r="STU51" s="121"/>
      <c r="STV51" s="120"/>
      <c r="STW51" s="121"/>
      <c r="STX51" s="120"/>
      <c r="STY51" s="121"/>
      <c r="STZ51" s="120"/>
      <c r="SUA51" s="121"/>
      <c r="SUB51" s="120"/>
      <c r="SUC51" s="121"/>
      <c r="SUD51" s="120"/>
      <c r="SUE51" s="121"/>
      <c r="SUF51" s="120"/>
      <c r="SUG51" s="121"/>
      <c r="SUH51" s="120"/>
      <c r="SUI51" s="121"/>
      <c r="SUJ51" s="120"/>
      <c r="SUK51" s="121"/>
      <c r="SUL51" s="120"/>
      <c r="SUM51" s="121"/>
      <c r="SUN51" s="120"/>
      <c r="SUO51" s="121"/>
      <c r="SUP51" s="120"/>
      <c r="SUQ51" s="121"/>
      <c r="SUR51" s="120"/>
      <c r="SUS51" s="121"/>
      <c r="SUT51" s="120"/>
      <c r="SUU51" s="121"/>
      <c r="SUV51" s="120"/>
      <c r="SUW51" s="121"/>
      <c r="SUX51" s="120"/>
      <c r="SUY51" s="121"/>
      <c r="SUZ51" s="120"/>
      <c r="SVA51" s="121"/>
      <c r="SVB51" s="120"/>
      <c r="SVC51" s="121"/>
      <c r="SVD51" s="120"/>
      <c r="SVE51" s="121"/>
      <c r="SVF51" s="120"/>
      <c r="SVG51" s="121"/>
      <c r="SVH51" s="120"/>
      <c r="SVI51" s="121"/>
      <c r="SVJ51" s="120"/>
      <c r="SVK51" s="121"/>
      <c r="SVL51" s="120"/>
      <c r="SVM51" s="121"/>
      <c r="SVN51" s="120"/>
      <c r="SVO51" s="121"/>
      <c r="SVP51" s="120"/>
      <c r="SVQ51" s="121"/>
      <c r="SVR51" s="120"/>
      <c r="SVS51" s="121"/>
      <c r="SVT51" s="120"/>
      <c r="SVU51" s="121"/>
      <c r="SVV51" s="120"/>
      <c r="SVW51" s="121"/>
      <c r="SVX51" s="120"/>
      <c r="SVY51" s="121"/>
      <c r="SVZ51" s="120"/>
      <c r="SWA51" s="121"/>
      <c r="SWB51" s="120"/>
      <c r="SWC51" s="121"/>
      <c r="SWD51" s="120"/>
      <c r="SWE51" s="121"/>
      <c r="SWF51" s="120"/>
      <c r="SWG51" s="121"/>
      <c r="SWH51" s="120"/>
      <c r="SWI51" s="121"/>
      <c r="SWJ51" s="120"/>
      <c r="SWK51" s="121"/>
      <c r="SWL51" s="120"/>
      <c r="SWM51" s="121"/>
      <c r="SWN51" s="120"/>
      <c r="SWO51" s="121"/>
      <c r="SWP51" s="120"/>
      <c r="SWQ51" s="121"/>
      <c r="SWR51" s="120"/>
      <c r="SWS51" s="121"/>
      <c r="SWT51" s="120"/>
      <c r="SWU51" s="121"/>
      <c r="SWV51" s="120"/>
      <c r="SWW51" s="121"/>
      <c r="SWX51" s="120"/>
      <c r="SWY51" s="121"/>
      <c r="SWZ51" s="120"/>
      <c r="SXA51" s="121"/>
      <c r="SXB51" s="120"/>
      <c r="SXC51" s="121"/>
      <c r="SXD51" s="120"/>
      <c r="SXE51" s="121"/>
      <c r="SXF51" s="120"/>
      <c r="SXG51" s="121"/>
      <c r="SXH51" s="120"/>
      <c r="SXI51" s="121"/>
      <c r="SXJ51" s="120"/>
      <c r="SXK51" s="121"/>
      <c r="SXL51" s="120"/>
      <c r="SXM51" s="121"/>
      <c r="SXN51" s="120"/>
      <c r="SXO51" s="121"/>
      <c r="SXP51" s="120"/>
      <c r="SXQ51" s="121"/>
      <c r="SXR51" s="120"/>
      <c r="SXS51" s="121"/>
      <c r="SXT51" s="120"/>
      <c r="SXU51" s="121"/>
      <c r="SXV51" s="120"/>
      <c r="SXW51" s="121"/>
      <c r="SXX51" s="120"/>
      <c r="SXY51" s="121"/>
      <c r="SXZ51" s="120"/>
      <c r="SYA51" s="121"/>
      <c r="SYB51" s="120"/>
      <c r="SYC51" s="121"/>
      <c r="SYD51" s="120"/>
      <c r="SYE51" s="121"/>
      <c r="SYF51" s="120"/>
      <c r="SYG51" s="121"/>
      <c r="SYH51" s="120"/>
      <c r="SYI51" s="121"/>
      <c r="SYJ51" s="120"/>
      <c r="SYK51" s="121"/>
      <c r="SYL51" s="120"/>
      <c r="SYM51" s="121"/>
      <c r="SYN51" s="120"/>
      <c r="SYO51" s="121"/>
      <c r="SYP51" s="120"/>
      <c r="SYQ51" s="121"/>
      <c r="SYR51" s="120"/>
      <c r="SYS51" s="121"/>
      <c r="SYT51" s="120"/>
      <c r="SYU51" s="121"/>
      <c r="SYV51" s="120"/>
      <c r="SYW51" s="121"/>
      <c r="SYX51" s="120"/>
      <c r="SYY51" s="121"/>
      <c r="SYZ51" s="120"/>
      <c r="SZA51" s="121"/>
      <c r="SZB51" s="120"/>
      <c r="SZC51" s="121"/>
      <c r="SZD51" s="120"/>
      <c r="SZE51" s="121"/>
      <c r="SZF51" s="120"/>
      <c r="SZG51" s="121"/>
      <c r="SZH51" s="120"/>
      <c r="SZI51" s="121"/>
      <c r="SZJ51" s="120"/>
      <c r="SZK51" s="121"/>
      <c r="SZL51" s="120"/>
      <c r="SZM51" s="121"/>
      <c r="SZN51" s="120"/>
      <c r="SZO51" s="121"/>
      <c r="SZP51" s="120"/>
      <c r="SZQ51" s="121"/>
      <c r="SZR51" s="120"/>
      <c r="SZS51" s="121"/>
      <c r="SZT51" s="120"/>
      <c r="SZU51" s="121"/>
      <c r="SZV51" s="120"/>
      <c r="SZW51" s="121"/>
      <c r="SZX51" s="120"/>
      <c r="SZY51" s="121"/>
      <c r="SZZ51" s="120"/>
      <c r="TAA51" s="121"/>
      <c r="TAB51" s="120"/>
      <c r="TAC51" s="121"/>
      <c r="TAD51" s="120"/>
      <c r="TAE51" s="121"/>
      <c r="TAF51" s="120"/>
      <c r="TAG51" s="121"/>
      <c r="TAH51" s="120"/>
      <c r="TAI51" s="121"/>
      <c r="TAJ51" s="120"/>
      <c r="TAK51" s="121"/>
      <c r="TAL51" s="120"/>
      <c r="TAM51" s="121"/>
      <c r="TAN51" s="120"/>
      <c r="TAO51" s="121"/>
      <c r="TAP51" s="120"/>
      <c r="TAQ51" s="121"/>
      <c r="TAR51" s="120"/>
      <c r="TAS51" s="121"/>
      <c r="TAT51" s="120"/>
      <c r="TAU51" s="121"/>
      <c r="TAV51" s="120"/>
      <c r="TAW51" s="121"/>
      <c r="TAX51" s="120"/>
      <c r="TAY51" s="121"/>
      <c r="TAZ51" s="120"/>
      <c r="TBA51" s="121"/>
      <c r="TBB51" s="120"/>
      <c r="TBC51" s="121"/>
      <c r="TBD51" s="120"/>
      <c r="TBE51" s="121"/>
      <c r="TBF51" s="120"/>
      <c r="TBG51" s="121"/>
      <c r="TBH51" s="120"/>
      <c r="TBI51" s="121"/>
      <c r="TBJ51" s="120"/>
      <c r="TBK51" s="121"/>
      <c r="TBL51" s="120"/>
      <c r="TBM51" s="121"/>
      <c r="TBN51" s="120"/>
      <c r="TBO51" s="121"/>
      <c r="TBP51" s="120"/>
      <c r="TBQ51" s="121"/>
      <c r="TBR51" s="120"/>
      <c r="TBS51" s="121"/>
      <c r="TBT51" s="120"/>
      <c r="TBU51" s="121"/>
      <c r="TBV51" s="120"/>
      <c r="TBW51" s="121"/>
      <c r="TBX51" s="120"/>
      <c r="TBY51" s="121"/>
      <c r="TBZ51" s="120"/>
      <c r="TCA51" s="121"/>
      <c r="TCB51" s="120"/>
      <c r="TCC51" s="121"/>
      <c r="TCD51" s="120"/>
      <c r="TCE51" s="121"/>
      <c r="TCF51" s="120"/>
      <c r="TCG51" s="121"/>
      <c r="TCH51" s="120"/>
      <c r="TCI51" s="121"/>
      <c r="TCJ51" s="120"/>
      <c r="TCK51" s="121"/>
      <c r="TCL51" s="120"/>
      <c r="TCM51" s="121"/>
      <c r="TCN51" s="120"/>
      <c r="TCO51" s="121"/>
      <c r="TCP51" s="120"/>
      <c r="TCQ51" s="121"/>
      <c r="TCR51" s="120"/>
      <c r="TCS51" s="121"/>
      <c r="TCT51" s="120"/>
      <c r="TCU51" s="121"/>
      <c r="TCV51" s="120"/>
      <c r="TCW51" s="121"/>
      <c r="TCX51" s="120"/>
      <c r="TCY51" s="121"/>
      <c r="TCZ51" s="120"/>
      <c r="TDA51" s="121"/>
      <c r="TDB51" s="120"/>
      <c r="TDC51" s="121"/>
      <c r="TDD51" s="120"/>
      <c r="TDE51" s="121"/>
      <c r="TDF51" s="120"/>
      <c r="TDG51" s="121"/>
      <c r="TDH51" s="120"/>
      <c r="TDI51" s="121"/>
      <c r="TDJ51" s="120"/>
      <c r="TDK51" s="121"/>
      <c r="TDL51" s="120"/>
      <c r="TDM51" s="121"/>
      <c r="TDN51" s="120"/>
      <c r="TDO51" s="121"/>
      <c r="TDP51" s="120"/>
      <c r="TDQ51" s="121"/>
      <c r="TDR51" s="120"/>
      <c r="TDS51" s="121"/>
      <c r="TDT51" s="120"/>
      <c r="TDU51" s="121"/>
      <c r="TDV51" s="120"/>
      <c r="TDW51" s="121"/>
      <c r="TDX51" s="120"/>
      <c r="TDY51" s="121"/>
      <c r="TDZ51" s="120"/>
      <c r="TEA51" s="121"/>
      <c r="TEB51" s="120"/>
      <c r="TEC51" s="121"/>
      <c r="TED51" s="120"/>
      <c r="TEE51" s="121"/>
      <c r="TEF51" s="120"/>
      <c r="TEG51" s="121"/>
      <c r="TEH51" s="120"/>
      <c r="TEI51" s="121"/>
      <c r="TEJ51" s="120"/>
      <c r="TEK51" s="121"/>
      <c r="TEL51" s="120"/>
      <c r="TEM51" s="121"/>
      <c r="TEN51" s="120"/>
      <c r="TEO51" s="121"/>
      <c r="TEP51" s="120"/>
      <c r="TEQ51" s="121"/>
      <c r="TER51" s="120"/>
      <c r="TES51" s="121"/>
      <c r="TET51" s="120"/>
      <c r="TEU51" s="121"/>
      <c r="TEV51" s="120"/>
      <c r="TEW51" s="121"/>
      <c r="TEX51" s="120"/>
      <c r="TEY51" s="121"/>
      <c r="TEZ51" s="120"/>
      <c r="TFA51" s="121"/>
      <c r="TFB51" s="120"/>
      <c r="TFC51" s="121"/>
      <c r="TFD51" s="120"/>
      <c r="TFE51" s="121"/>
      <c r="TFF51" s="120"/>
      <c r="TFG51" s="121"/>
      <c r="TFH51" s="120"/>
      <c r="TFI51" s="121"/>
      <c r="TFJ51" s="120"/>
      <c r="TFK51" s="121"/>
      <c r="TFL51" s="120"/>
      <c r="TFM51" s="121"/>
      <c r="TFN51" s="120"/>
      <c r="TFO51" s="121"/>
      <c r="TFP51" s="120"/>
      <c r="TFQ51" s="121"/>
      <c r="TFR51" s="120"/>
      <c r="TFS51" s="121"/>
      <c r="TFT51" s="120"/>
      <c r="TFU51" s="121"/>
      <c r="TFV51" s="120"/>
      <c r="TFW51" s="121"/>
      <c r="TFX51" s="120"/>
      <c r="TFY51" s="121"/>
      <c r="TFZ51" s="120"/>
      <c r="TGA51" s="121"/>
      <c r="TGB51" s="120"/>
      <c r="TGC51" s="121"/>
      <c r="TGD51" s="120"/>
      <c r="TGE51" s="121"/>
      <c r="TGF51" s="120"/>
      <c r="TGG51" s="121"/>
      <c r="TGH51" s="120"/>
      <c r="TGI51" s="121"/>
      <c r="TGJ51" s="120"/>
      <c r="TGK51" s="121"/>
      <c r="TGL51" s="120"/>
      <c r="TGM51" s="121"/>
      <c r="TGN51" s="120"/>
      <c r="TGO51" s="121"/>
      <c r="TGP51" s="120"/>
      <c r="TGQ51" s="121"/>
      <c r="TGR51" s="120"/>
      <c r="TGS51" s="121"/>
      <c r="TGT51" s="120"/>
      <c r="TGU51" s="121"/>
      <c r="TGV51" s="120"/>
      <c r="TGW51" s="121"/>
      <c r="TGX51" s="120"/>
      <c r="TGY51" s="121"/>
      <c r="TGZ51" s="120"/>
      <c r="THA51" s="121"/>
      <c r="THB51" s="120"/>
      <c r="THC51" s="121"/>
      <c r="THD51" s="120"/>
      <c r="THE51" s="121"/>
      <c r="THF51" s="120"/>
      <c r="THG51" s="121"/>
      <c r="THH51" s="120"/>
      <c r="THI51" s="121"/>
      <c r="THJ51" s="120"/>
      <c r="THK51" s="121"/>
      <c r="THL51" s="120"/>
      <c r="THM51" s="121"/>
      <c r="THN51" s="120"/>
      <c r="THO51" s="121"/>
      <c r="THP51" s="120"/>
      <c r="THQ51" s="121"/>
      <c r="THR51" s="120"/>
      <c r="THS51" s="121"/>
      <c r="THT51" s="120"/>
      <c r="THU51" s="121"/>
      <c r="THV51" s="120"/>
      <c r="THW51" s="121"/>
      <c r="THX51" s="120"/>
      <c r="THY51" s="121"/>
      <c r="THZ51" s="120"/>
      <c r="TIA51" s="121"/>
      <c r="TIB51" s="120"/>
      <c r="TIC51" s="121"/>
      <c r="TID51" s="120"/>
      <c r="TIE51" s="121"/>
      <c r="TIF51" s="120"/>
      <c r="TIG51" s="121"/>
      <c r="TIH51" s="120"/>
      <c r="TII51" s="121"/>
      <c r="TIJ51" s="120"/>
      <c r="TIK51" s="121"/>
      <c r="TIL51" s="120"/>
      <c r="TIM51" s="121"/>
      <c r="TIN51" s="120"/>
      <c r="TIO51" s="121"/>
      <c r="TIP51" s="120"/>
      <c r="TIQ51" s="121"/>
      <c r="TIR51" s="120"/>
      <c r="TIS51" s="121"/>
      <c r="TIT51" s="120"/>
      <c r="TIU51" s="121"/>
      <c r="TIV51" s="120"/>
      <c r="TIW51" s="121"/>
      <c r="TIX51" s="120"/>
      <c r="TIY51" s="121"/>
      <c r="TIZ51" s="120"/>
      <c r="TJA51" s="121"/>
      <c r="TJB51" s="120"/>
      <c r="TJC51" s="121"/>
      <c r="TJD51" s="120"/>
      <c r="TJE51" s="121"/>
      <c r="TJF51" s="120"/>
      <c r="TJG51" s="121"/>
      <c r="TJH51" s="120"/>
      <c r="TJI51" s="121"/>
      <c r="TJJ51" s="120"/>
      <c r="TJK51" s="121"/>
      <c r="TJL51" s="120"/>
      <c r="TJM51" s="121"/>
      <c r="TJN51" s="120"/>
      <c r="TJO51" s="121"/>
      <c r="TJP51" s="120"/>
      <c r="TJQ51" s="121"/>
      <c r="TJR51" s="120"/>
      <c r="TJS51" s="121"/>
      <c r="TJT51" s="120"/>
      <c r="TJU51" s="121"/>
      <c r="TJV51" s="120"/>
      <c r="TJW51" s="121"/>
      <c r="TJX51" s="120"/>
      <c r="TJY51" s="121"/>
      <c r="TJZ51" s="120"/>
      <c r="TKA51" s="121"/>
      <c r="TKB51" s="120"/>
      <c r="TKC51" s="121"/>
      <c r="TKD51" s="120"/>
      <c r="TKE51" s="121"/>
      <c r="TKF51" s="120"/>
      <c r="TKG51" s="121"/>
      <c r="TKH51" s="120"/>
      <c r="TKI51" s="121"/>
      <c r="TKJ51" s="120"/>
      <c r="TKK51" s="121"/>
      <c r="TKL51" s="120"/>
      <c r="TKM51" s="121"/>
      <c r="TKN51" s="120"/>
      <c r="TKO51" s="121"/>
      <c r="TKP51" s="120"/>
      <c r="TKQ51" s="121"/>
      <c r="TKR51" s="120"/>
      <c r="TKS51" s="121"/>
      <c r="TKT51" s="120"/>
      <c r="TKU51" s="121"/>
      <c r="TKV51" s="120"/>
      <c r="TKW51" s="121"/>
      <c r="TKX51" s="120"/>
      <c r="TKY51" s="121"/>
      <c r="TKZ51" s="120"/>
      <c r="TLA51" s="121"/>
      <c r="TLB51" s="120"/>
      <c r="TLC51" s="121"/>
      <c r="TLD51" s="120"/>
      <c r="TLE51" s="121"/>
      <c r="TLF51" s="120"/>
      <c r="TLG51" s="121"/>
      <c r="TLH51" s="120"/>
      <c r="TLI51" s="121"/>
      <c r="TLJ51" s="120"/>
      <c r="TLK51" s="121"/>
      <c r="TLL51" s="120"/>
      <c r="TLM51" s="121"/>
      <c r="TLN51" s="120"/>
      <c r="TLO51" s="121"/>
      <c r="TLP51" s="120"/>
      <c r="TLQ51" s="121"/>
      <c r="TLR51" s="120"/>
      <c r="TLS51" s="121"/>
      <c r="TLT51" s="120"/>
      <c r="TLU51" s="121"/>
      <c r="TLV51" s="120"/>
      <c r="TLW51" s="121"/>
      <c r="TLX51" s="120"/>
      <c r="TLY51" s="121"/>
      <c r="TLZ51" s="120"/>
      <c r="TMA51" s="121"/>
      <c r="TMB51" s="120"/>
      <c r="TMC51" s="121"/>
      <c r="TMD51" s="120"/>
      <c r="TME51" s="121"/>
      <c r="TMF51" s="120"/>
      <c r="TMG51" s="121"/>
      <c r="TMH51" s="120"/>
      <c r="TMI51" s="121"/>
      <c r="TMJ51" s="120"/>
      <c r="TMK51" s="121"/>
      <c r="TML51" s="120"/>
      <c r="TMM51" s="121"/>
      <c r="TMN51" s="120"/>
      <c r="TMO51" s="121"/>
      <c r="TMP51" s="120"/>
      <c r="TMQ51" s="121"/>
      <c r="TMR51" s="120"/>
      <c r="TMS51" s="121"/>
      <c r="TMT51" s="120"/>
      <c r="TMU51" s="121"/>
      <c r="TMV51" s="120"/>
      <c r="TMW51" s="121"/>
      <c r="TMX51" s="120"/>
      <c r="TMY51" s="121"/>
      <c r="TMZ51" s="120"/>
      <c r="TNA51" s="121"/>
      <c r="TNB51" s="120"/>
      <c r="TNC51" s="121"/>
      <c r="TND51" s="120"/>
      <c r="TNE51" s="121"/>
      <c r="TNF51" s="120"/>
      <c r="TNG51" s="121"/>
      <c r="TNH51" s="120"/>
      <c r="TNI51" s="121"/>
      <c r="TNJ51" s="120"/>
      <c r="TNK51" s="121"/>
      <c r="TNL51" s="120"/>
      <c r="TNM51" s="121"/>
      <c r="TNN51" s="120"/>
      <c r="TNO51" s="121"/>
      <c r="TNP51" s="120"/>
      <c r="TNQ51" s="121"/>
      <c r="TNR51" s="120"/>
      <c r="TNS51" s="121"/>
      <c r="TNT51" s="120"/>
      <c r="TNU51" s="121"/>
      <c r="TNV51" s="120"/>
      <c r="TNW51" s="121"/>
      <c r="TNX51" s="120"/>
      <c r="TNY51" s="121"/>
      <c r="TNZ51" s="120"/>
      <c r="TOA51" s="121"/>
      <c r="TOB51" s="120"/>
      <c r="TOC51" s="121"/>
      <c r="TOD51" s="120"/>
      <c r="TOE51" s="121"/>
      <c r="TOF51" s="120"/>
      <c r="TOG51" s="121"/>
      <c r="TOH51" s="120"/>
      <c r="TOI51" s="121"/>
      <c r="TOJ51" s="120"/>
      <c r="TOK51" s="121"/>
      <c r="TOL51" s="120"/>
      <c r="TOM51" s="121"/>
      <c r="TON51" s="120"/>
      <c r="TOO51" s="121"/>
      <c r="TOP51" s="120"/>
      <c r="TOQ51" s="121"/>
      <c r="TOR51" s="120"/>
      <c r="TOS51" s="121"/>
      <c r="TOT51" s="120"/>
      <c r="TOU51" s="121"/>
      <c r="TOV51" s="120"/>
      <c r="TOW51" s="121"/>
      <c r="TOX51" s="120"/>
      <c r="TOY51" s="121"/>
      <c r="TOZ51" s="120"/>
      <c r="TPA51" s="121"/>
      <c r="TPB51" s="120"/>
      <c r="TPC51" s="121"/>
      <c r="TPD51" s="120"/>
      <c r="TPE51" s="121"/>
      <c r="TPF51" s="120"/>
      <c r="TPG51" s="121"/>
      <c r="TPH51" s="120"/>
      <c r="TPI51" s="121"/>
      <c r="TPJ51" s="120"/>
      <c r="TPK51" s="121"/>
      <c r="TPL51" s="120"/>
      <c r="TPM51" s="121"/>
      <c r="TPN51" s="120"/>
      <c r="TPO51" s="121"/>
      <c r="TPP51" s="120"/>
      <c r="TPQ51" s="121"/>
      <c r="TPR51" s="120"/>
      <c r="TPS51" s="121"/>
      <c r="TPT51" s="120"/>
      <c r="TPU51" s="121"/>
      <c r="TPV51" s="120"/>
      <c r="TPW51" s="121"/>
      <c r="TPX51" s="120"/>
      <c r="TPY51" s="121"/>
      <c r="TPZ51" s="120"/>
      <c r="TQA51" s="121"/>
      <c r="TQB51" s="120"/>
      <c r="TQC51" s="121"/>
      <c r="TQD51" s="120"/>
      <c r="TQE51" s="121"/>
      <c r="TQF51" s="120"/>
      <c r="TQG51" s="121"/>
      <c r="TQH51" s="120"/>
      <c r="TQI51" s="121"/>
      <c r="TQJ51" s="120"/>
      <c r="TQK51" s="121"/>
      <c r="TQL51" s="120"/>
      <c r="TQM51" s="121"/>
      <c r="TQN51" s="120"/>
      <c r="TQO51" s="121"/>
      <c r="TQP51" s="120"/>
      <c r="TQQ51" s="121"/>
      <c r="TQR51" s="120"/>
      <c r="TQS51" s="121"/>
      <c r="TQT51" s="120"/>
      <c r="TQU51" s="121"/>
      <c r="TQV51" s="120"/>
      <c r="TQW51" s="121"/>
      <c r="TQX51" s="120"/>
      <c r="TQY51" s="121"/>
      <c r="TQZ51" s="120"/>
      <c r="TRA51" s="121"/>
      <c r="TRB51" s="120"/>
      <c r="TRC51" s="121"/>
      <c r="TRD51" s="120"/>
      <c r="TRE51" s="121"/>
      <c r="TRF51" s="120"/>
      <c r="TRG51" s="121"/>
      <c r="TRH51" s="120"/>
      <c r="TRI51" s="121"/>
      <c r="TRJ51" s="120"/>
      <c r="TRK51" s="121"/>
      <c r="TRL51" s="120"/>
      <c r="TRM51" s="121"/>
      <c r="TRN51" s="120"/>
      <c r="TRO51" s="121"/>
      <c r="TRP51" s="120"/>
      <c r="TRQ51" s="121"/>
      <c r="TRR51" s="120"/>
      <c r="TRS51" s="121"/>
      <c r="TRT51" s="120"/>
      <c r="TRU51" s="121"/>
      <c r="TRV51" s="120"/>
      <c r="TRW51" s="121"/>
      <c r="TRX51" s="120"/>
      <c r="TRY51" s="121"/>
      <c r="TRZ51" s="120"/>
      <c r="TSA51" s="121"/>
      <c r="TSB51" s="120"/>
      <c r="TSC51" s="121"/>
      <c r="TSD51" s="120"/>
      <c r="TSE51" s="121"/>
      <c r="TSF51" s="120"/>
      <c r="TSG51" s="121"/>
      <c r="TSH51" s="120"/>
      <c r="TSI51" s="121"/>
      <c r="TSJ51" s="120"/>
      <c r="TSK51" s="121"/>
      <c r="TSL51" s="120"/>
      <c r="TSM51" s="121"/>
      <c r="TSN51" s="120"/>
      <c r="TSO51" s="121"/>
      <c r="TSP51" s="120"/>
      <c r="TSQ51" s="121"/>
      <c r="TSR51" s="120"/>
      <c r="TSS51" s="121"/>
      <c r="TST51" s="120"/>
      <c r="TSU51" s="121"/>
      <c r="TSV51" s="120"/>
      <c r="TSW51" s="121"/>
      <c r="TSX51" s="120"/>
      <c r="TSY51" s="121"/>
      <c r="TSZ51" s="120"/>
      <c r="TTA51" s="121"/>
      <c r="TTB51" s="120"/>
      <c r="TTC51" s="121"/>
      <c r="TTD51" s="120"/>
      <c r="TTE51" s="121"/>
      <c r="TTF51" s="120"/>
      <c r="TTG51" s="121"/>
      <c r="TTH51" s="120"/>
      <c r="TTI51" s="121"/>
      <c r="TTJ51" s="120"/>
      <c r="TTK51" s="121"/>
      <c r="TTL51" s="120"/>
      <c r="TTM51" s="121"/>
      <c r="TTN51" s="120"/>
      <c r="TTO51" s="121"/>
      <c r="TTP51" s="120"/>
      <c r="TTQ51" s="121"/>
      <c r="TTR51" s="120"/>
      <c r="TTS51" s="121"/>
      <c r="TTT51" s="120"/>
      <c r="TTU51" s="121"/>
      <c r="TTV51" s="120"/>
      <c r="TTW51" s="121"/>
      <c r="TTX51" s="120"/>
      <c r="TTY51" s="121"/>
      <c r="TTZ51" s="120"/>
      <c r="TUA51" s="121"/>
      <c r="TUB51" s="120"/>
      <c r="TUC51" s="121"/>
      <c r="TUD51" s="120"/>
      <c r="TUE51" s="121"/>
      <c r="TUF51" s="120"/>
      <c r="TUG51" s="121"/>
      <c r="TUH51" s="120"/>
      <c r="TUI51" s="121"/>
      <c r="TUJ51" s="120"/>
      <c r="TUK51" s="121"/>
      <c r="TUL51" s="120"/>
      <c r="TUM51" s="121"/>
      <c r="TUN51" s="120"/>
      <c r="TUO51" s="121"/>
      <c r="TUP51" s="120"/>
      <c r="TUQ51" s="121"/>
      <c r="TUR51" s="120"/>
      <c r="TUS51" s="121"/>
      <c r="TUT51" s="120"/>
      <c r="TUU51" s="121"/>
      <c r="TUV51" s="120"/>
      <c r="TUW51" s="121"/>
      <c r="TUX51" s="120"/>
      <c r="TUY51" s="121"/>
      <c r="TUZ51" s="120"/>
      <c r="TVA51" s="121"/>
      <c r="TVB51" s="120"/>
      <c r="TVC51" s="121"/>
      <c r="TVD51" s="120"/>
      <c r="TVE51" s="121"/>
      <c r="TVF51" s="120"/>
      <c r="TVG51" s="121"/>
      <c r="TVH51" s="120"/>
      <c r="TVI51" s="121"/>
      <c r="TVJ51" s="120"/>
      <c r="TVK51" s="121"/>
      <c r="TVL51" s="120"/>
      <c r="TVM51" s="121"/>
      <c r="TVN51" s="120"/>
      <c r="TVO51" s="121"/>
      <c r="TVP51" s="120"/>
      <c r="TVQ51" s="121"/>
      <c r="TVR51" s="120"/>
      <c r="TVS51" s="121"/>
      <c r="TVT51" s="120"/>
      <c r="TVU51" s="121"/>
      <c r="TVV51" s="120"/>
      <c r="TVW51" s="121"/>
      <c r="TVX51" s="120"/>
      <c r="TVY51" s="121"/>
      <c r="TVZ51" s="120"/>
      <c r="TWA51" s="121"/>
      <c r="TWB51" s="120"/>
      <c r="TWC51" s="121"/>
      <c r="TWD51" s="120"/>
      <c r="TWE51" s="121"/>
      <c r="TWF51" s="120"/>
      <c r="TWG51" s="121"/>
      <c r="TWH51" s="120"/>
      <c r="TWI51" s="121"/>
      <c r="TWJ51" s="120"/>
      <c r="TWK51" s="121"/>
      <c r="TWL51" s="120"/>
      <c r="TWM51" s="121"/>
      <c r="TWN51" s="120"/>
      <c r="TWO51" s="121"/>
      <c r="TWP51" s="120"/>
      <c r="TWQ51" s="121"/>
      <c r="TWR51" s="120"/>
      <c r="TWS51" s="121"/>
      <c r="TWT51" s="120"/>
      <c r="TWU51" s="121"/>
      <c r="TWV51" s="120"/>
      <c r="TWW51" s="121"/>
      <c r="TWX51" s="120"/>
      <c r="TWY51" s="121"/>
      <c r="TWZ51" s="120"/>
      <c r="TXA51" s="121"/>
      <c r="TXB51" s="120"/>
      <c r="TXC51" s="121"/>
      <c r="TXD51" s="120"/>
      <c r="TXE51" s="121"/>
      <c r="TXF51" s="120"/>
      <c r="TXG51" s="121"/>
      <c r="TXH51" s="120"/>
      <c r="TXI51" s="121"/>
      <c r="TXJ51" s="120"/>
      <c r="TXK51" s="121"/>
      <c r="TXL51" s="120"/>
      <c r="TXM51" s="121"/>
      <c r="TXN51" s="120"/>
      <c r="TXO51" s="121"/>
      <c r="TXP51" s="120"/>
      <c r="TXQ51" s="121"/>
      <c r="TXR51" s="120"/>
      <c r="TXS51" s="121"/>
      <c r="TXT51" s="120"/>
      <c r="TXU51" s="121"/>
      <c r="TXV51" s="120"/>
      <c r="TXW51" s="121"/>
      <c r="TXX51" s="120"/>
      <c r="TXY51" s="121"/>
      <c r="TXZ51" s="120"/>
      <c r="TYA51" s="121"/>
      <c r="TYB51" s="120"/>
      <c r="TYC51" s="121"/>
      <c r="TYD51" s="120"/>
      <c r="TYE51" s="121"/>
      <c r="TYF51" s="120"/>
      <c r="TYG51" s="121"/>
      <c r="TYH51" s="120"/>
      <c r="TYI51" s="121"/>
      <c r="TYJ51" s="120"/>
      <c r="TYK51" s="121"/>
      <c r="TYL51" s="120"/>
      <c r="TYM51" s="121"/>
      <c r="TYN51" s="120"/>
      <c r="TYO51" s="121"/>
      <c r="TYP51" s="120"/>
      <c r="TYQ51" s="121"/>
      <c r="TYR51" s="120"/>
      <c r="TYS51" s="121"/>
      <c r="TYT51" s="120"/>
      <c r="TYU51" s="121"/>
      <c r="TYV51" s="120"/>
      <c r="TYW51" s="121"/>
      <c r="TYX51" s="120"/>
      <c r="TYY51" s="121"/>
      <c r="TYZ51" s="120"/>
      <c r="TZA51" s="121"/>
      <c r="TZB51" s="120"/>
      <c r="TZC51" s="121"/>
      <c r="TZD51" s="120"/>
      <c r="TZE51" s="121"/>
      <c r="TZF51" s="120"/>
      <c r="TZG51" s="121"/>
      <c r="TZH51" s="120"/>
      <c r="TZI51" s="121"/>
      <c r="TZJ51" s="120"/>
      <c r="TZK51" s="121"/>
      <c r="TZL51" s="120"/>
      <c r="TZM51" s="121"/>
      <c r="TZN51" s="120"/>
      <c r="TZO51" s="121"/>
      <c r="TZP51" s="120"/>
      <c r="TZQ51" s="121"/>
      <c r="TZR51" s="120"/>
      <c r="TZS51" s="121"/>
      <c r="TZT51" s="120"/>
      <c r="TZU51" s="121"/>
      <c r="TZV51" s="120"/>
      <c r="TZW51" s="121"/>
      <c r="TZX51" s="120"/>
      <c r="TZY51" s="121"/>
      <c r="TZZ51" s="120"/>
      <c r="UAA51" s="121"/>
      <c r="UAB51" s="120"/>
      <c r="UAC51" s="121"/>
      <c r="UAD51" s="120"/>
      <c r="UAE51" s="121"/>
      <c r="UAF51" s="120"/>
      <c r="UAG51" s="121"/>
      <c r="UAH51" s="120"/>
      <c r="UAI51" s="121"/>
      <c r="UAJ51" s="120"/>
      <c r="UAK51" s="121"/>
      <c r="UAL51" s="120"/>
      <c r="UAM51" s="121"/>
      <c r="UAN51" s="120"/>
      <c r="UAO51" s="121"/>
      <c r="UAP51" s="120"/>
      <c r="UAQ51" s="121"/>
      <c r="UAR51" s="120"/>
      <c r="UAS51" s="121"/>
      <c r="UAT51" s="120"/>
      <c r="UAU51" s="121"/>
      <c r="UAV51" s="120"/>
      <c r="UAW51" s="121"/>
      <c r="UAX51" s="120"/>
      <c r="UAY51" s="121"/>
      <c r="UAZ51" s="120"/>
      <c r="UBA51" s="121"/>
      <c r="UBB51" s="120"/>
      <c r="UBC51" s="121"/>
      <c r="UBD51" s="120"/>
      <c r="UBE51" s="121"/>
      <c r="UBF51" s="120"/>
      <c r="UBG51" s="121"/>
      <c r="UBH51" s="120"/>
      <c r="UBI51" s="121"/>
      <c r="UBJ51" s="120"/>
      <c r="UBK51" s="121"/>
      <c r="UBL51" s="120"/>
      <c r="UBM51" s="121"/>
      <c r="UBN51" s="120"/>
      <c r="UBO51" s="121"/>
      <c r="UBP51" s="120"/>
      <c r="UBQ51" s="121"/>
      <c r="UBR51" s="120"/>
      <c r="UBS51" s="121"/>
      <c r="UBT51" s="120"/>
      <c r="UBU51" s="121"/>
      <c r="UBV51" s="120"/>
      <c r="UBW51" s="121"/>
      <c r="UBX51" s="120"/>
      <c r="UBY51" s="121"/>
      <c r="UBZ51" s="120"/>
      <c r="UCA51" s="121"/>
      <c r="UCB51" s="120"/>
      <c r="UCC51" s="121"/>
      <c r="UCD51" s="120"/>
      <c r="UCE51" s="121"/>
      <c r="UCF51" s="120"/>
      <c r="UCG51" s="121"/>
      <c r="UCH51" s="120"/>
      <c r="UCI51" s="121"/>
      <c r="UCJ51" s="120"/>
      <c r="UCK51" s="121"/>
      <c r="UCL51" s="120"/>
      <c r="UCM51" s="121"/>
      <c r="UCN51" s="120"/>
      <c r="UCO51" s="121"/>
      <c r="UCP51" s="120"/>
      <c r="UCQ51" s="121"/>
      <c r="UCR51" s="120"/>
      <c r="UCS51" s="121"/>
      <c r="UCT51" s="120"/>
      <c r="UCU51" s="121"/>
      <c r="UCV51" s="120"/>
      <c r="UCW51" s="121"/>
      <c r="UCX51" s="120"/>
      <c r="UCY51" s="121"/>
      <c r="UCZ51" s="120"/>
      <c r="UDA51" s="121"/>
      <c r="UDB51" s="120"/>
      <c r="UDC51" s="121"/>
      <c r="UDD51" s="120"/>
      <c r="UDE51" s="121"/>
      <c r="UDF51" s="120"/>
      <c r="UDG51" s="121"/>
      <c r="UDH51" s="120"/>
      <c r="UDI51" s="121"/>
      <c r="UDJ51" s="120"/>
      <c r="UDK51" s="121"/>
      <c r="UDL51" s="120"/>
      <c r="UDM51" s="121"/>
      <c r="UDN51" s="120"/>
      <c r="UDO51" s="121"/>
      <c r="UDP51" s="120"/>
      <c r="UDQ51" s="121"/>
      <c r="UDR51" s="120"/>
      <c r="UDS51" s="121"/>
      <c r="UDT51" s="120"/>
      <c r="UDU51" s="121"/>
      <c r="UDV51" s="120"/>
      <c r="UDW51" s="121"/>
      <c r="UDX51" s="120"/>
      <c r="UDY51" s="121"/>
      <c r="UDZ51" s="120"/>
      <c r="UEA51" s="121"/>
      <c r="UEB51" s="120"/>
      <c r="UEC51" s="121"/>
      <c r="UED51" s="120"/>
      <c r="UEE51" s="121"/>
      <c r="UEF51" s="120"/>
      <c r="UEG51" s="121"/>
      <c r="UEH51" s="120"/>
      <c r="UEI51" s="121"/>
      <c r="UEJ51" s="120"/>
      <c r="UEK51" s="121"/>
      <c r="UEL51" s="120"/>
      <c r="UEM51" s="121"/>
      <c r="UEN51" s="120"/>
      <c r="UEO51" s="121"/>
      <c r="UEP51" s="120"/>
      <c r="UEQ51" s="121"/>
      <c r="UER51" s="120"/>
      <c r="UES51" s="121"/>
      <c r="UET51" s="120"/>
      <c r="UEU51" s="121"/>
      <c r="UEV51" s="120"/>
      <c r="UEW51" s="121"/>
      <c r="UEX51" s="120"/>
      <c r="UEY51" s="121"/>
      <c r="UEZ51" s="120"/>
      <c r="UFA51" s="121"/>
      <c r="UFB51" s="120"/>
      <c r="UFC51" s="121"/>
      <c r="UFD51" s="120"/>
      <c r="UFE51" s="121"/>
      <c r="UFF51" s="120"/>
      <c r="UFG51" s="121"/>
      <c r="UFH51" s="120"/>
      <c r="UFI51" s="121"/>
      <c r="UFJ51" s="120"/>
      <c r="UFK51" s="121"/>
      <c r="UFL51" s="120"/>
      <c r="UFM51" s="121"/>
      <c r="UFN51" s="120"/>
      <c r="UFO51" s="121"/>
      <c r="UFP51" s="120"/>
      <c r="UFQ51" s="121"/>
      <c r="UFR51" s="120"/>
      <c r="UFS51" s="121"/>
      <c r="UFT51" s="120"/>
      <c r="UFU51" s="121"/>
      <c r="UFV51" s="120"/>
      <c r="UFW51" s="121"/>
      <c r="UFX51" s="120"/>
      <c r="UFY51" s="121"/>
      <c r="UFZ51" s="120"/>
      <c r="UGA51" s="121"/>
      <c r="UGB51" s="120"/>
      <c r="UGC51" s="121"/>
      <c r="UGD51" s="120"/>
      <c r="UGE51" s="121"/>
      <c r="UGF51" s="120"/>
      <c r="UGG51" s="121"/>
      <c r="UGH51" s="120"/>
      <c r="UGI51" s="121"/>
      <c r="UGJ51" s="120"/>
      <c r="UGK51" s="121"/>
      <c r="UGL51" s="120"/>
      <c r="UGM51" s="121"/>
      <c r="UGN51" s="120"/>
      <c r="UGO51" s="121"/>
      <c r="UGP51" s="120"/>
      <c r="UGQ51" s="121"/>
      <c r="UGR51" s="120"/>
      <c r="UGS51" s="121"/>
      <c r="UGT51" s="120"/>
      <c r="UGU51" s="121"/>
      <c r="UGV51" s="120"/>
      <c r="UGW51" s="121"/>
      <c r="UGX51" s="120"/>
      <c r="UGY51" s="121"/>
      <c r="UGZ51" s="120"/>
      <c r="UHA51" s="121"/>
      <c r="UHB51" s="120"/>
      <c r="UHC51" s="121"/>
      <c r="UHD51" s="120"/>
      <c r="UHE51" s="121"/>
      <c r="UHF51" s="120"/>
      <c r="UHG51" s="121"/>
      <c r="UHH51" s="120"/>
      <c r="UHI51" s="121"/>
      <c r="UHJ51" s="120"/>
      <c r="UHK51" s="121"/>
      <c r="UHL51" s="120"/>
      <c r="UHM51" s="121"/>
      <c r="UHN51" s="120"/>
      <c r="UHO51" s="121"/>
      <c r="UHP51" s="120"/>
      <c r="UHQ51" s="121"/>
      <c r="UHR51" s="120"/>
      <c r="UHS51" s="121"/>
      <c r="UHT51" s="120"/>
      <c r="UHU51" s="121"/>
      <c r="UHV51" s="120"/>
      <c r="UHW51" s="121"/>
      <c r="UHX51" s="120"/>
      <c r="UHY51" s="121"/>
      <c r="UHZ51" s="120"/>
      <c r="UIA51" s="121"/>
      <c r="UIB51" s="120"/>
      <c r="UIC51" s="121"/>
      <c r="UID51" s="120"/>
      <c r="UIE51" s="121"/>
      <c r="UIF51" s="120"/>
      <c r="UIG51" s="121"/>
      <c r="UIH51" s="120"/>
      <c r="UII51" s="121"/>
      <c r="UIJ51" s="120"/>
      <c r="UIK51" s="121"/>
      <c r="UIL51" s="120"/>
      <c r="UIM51" s="121"/>
      <c r="UIN51" s="120"/>
      <c r="UIO51" s="121"/>
      <c r="UIP51" s="120"/>
      <c r="UIQ51" s="121"/>
      <c r="UIR51" s="120"/>
      <c r="UIS51" s="121"/>
      <c r="UIT51" s="120"/>
      <c r="UIU51" s="121"/>
      <c r="UIV51" s="120"/>
      <c r="UIW51" s="121"/>
      <c r="UIX51" s="120"/>
      <c r="UIY51" s="121"/>
      <c r="UIZ51" s="120"/>
      <c r="UJA51" s="121"/>
      <c r="UJB51" s="120"/>
      <c r="UJC51" s="121"/>
      <c r="UJD51" s="120"/>
      <c r="UJE51" s="121"/>
      <c r="UJF51" s="120"/>
      <c r="UJG51" s="121"/>
      <c r="UJH51" s="120"/>
      <c r="UJI51" s="121"/>
      <c r="UJJ51" s="120"/>
      <c r="UJK51" s="121"/>
      <c r="UJL51" s="120"/>
      <c r="UJM51" s="121"/>
      <c r="UJN51" s="120"/>
      <c r="UJO51" s="121"/>
      <c r="UJP51" s="120"/>
      <c r="UJQ51" s="121"/>
      <c r="UJR51" s="120"/>
      <c r="UJS51" s="121"/>
      <c r="UJT51" s="120"/>
      <c r="UJU51" s="121"/>
      <c r="UJV51" s="120"/>
      <c r="UJW51" s="121"/>
      <c r="UJX51" s="120"/>
      <c r="UJY51" s="121"/>
      <c r="UJZ51" s="120"/>
      <c r="UKA51" s="121"/>
      <c r="UKB51" s="120"/>
      <c r="UKC51" s="121"/>
      <c r="UKD51" s="120"/>
      <c r="UKE51" s="121"/>
      <c r="UKF51" s="120"/>
      <c r="UKG51" s="121"/>
      <c r="UKH51" s="120"/>
      <c r="UKI51" s="121"/>
      <c r="UKJ51" s="120"/>
      <c r="UKK51" s="121"/>
      <c r="UKL51" s="120"/>
      <c r="UKM51" s="121"/>
      <c r="UKN51" s="120"/>
      <c r="UKO51" s="121"/>
      <c r="UKP51" s="120"/>
      <c r="UKQ51" s="121"/>
      <c r="UKR51" s="120"/>
      <c r="UKS51" s="121"/>
      <c r="UKT51" s="120"/>
      <c r="UKU51" s="121"/>
      <c r="UKV51" s="120"/>
      <c r="UKW51" s="121"/>
      <c r="UKX51" s="120"/>
      <c r="UKY51" s="121"/>
      <c r="UKZ51" s="120"/>
      <c r="ULA51" s="121"/>
      <c r="ULB51" s="120"/>
      <c r="ULC51" s="121"/>
      <c r="ULD51" s="120"/>
      <c r="ULE51" s="121"/>
      <c r="ULF51" s="120"/>
      <c r="ULG51" s="121"/>
      <c r="ULH51" s="120"/>
      <c r="ULI51" s="121"/>
      <c r="ULJ51" s="120"/>
      <c r="ULK51" s="121"/>
      <c r="ULL51" s="120"/>
      <c r="ULM51" s="121"/>
      <c r="ULN51" s="120"/>
      <c r="ULO51" s="121"/>
      <c r="ULP51" s="120"/>
      <c r="ULQ51" s="121"/>
      <c r="ULR51" s="120"/>
      <c r="ULS51" s="121"/>
      <c r="ULT51" s="120"/>
      <c r="ULU51" s="121"/>
      <c r="ULV51" s="120"/>
      <c r="ULW51" s="121"/>
      <c r="ULX51" s="120"/>
      <c r="ULY51" s="121"/>
      <c r="ULZ51" s="120"/>
      <c r="UMA51" s="121"/>
      <c r="UMB51" s="120"/>
      <c r="UMC51" s="121"/>
      <c r="UMD51" s="120"/>
      <c r="UME51" s="121"/>
      <c r="UMF51" s="120"/>
      <c r="UMG51" s="121"/>
      <c r="UMH51" s="120"/>
      <c r="UMI51" s="121"/>
      <c r="UMJ51" s="120"/>
      <c r="UMK51" s="121"/>
      <c r="UML51" s="120"/>
      <c r="UMM51" s="121"/>
      <c r="UMN51" s="120"/>
      <c r="UMO51" s="121"/>
      <c r="UMP51" s="120"/>
      <c r="UMQ51" s="121"/>
      <c r="UMR51" s="120"/>
      <c r="UMS51" s="121"/>
      <c r="UMT51" s="120"/>
      <c r="UMU51" s="121"/>
      <c r="UMV51" s="120"/>
      <c r="UMW51" s="121"/>
      <c r="UMX51" s="120"/>
      <c r="UMY51" s="121"/>
      <c r="UMZ51" s="120"/>
      <c r="UNA51" s="121"/>
      <c r="UNB51" s="120"/>
      <c r="UNC51" s="121"/>
      <c r="UND51" s="120"/>
      <c r="UNE51" s="121"/>
      <c r="UNF51" s="120"/>
      <c r="UNG51" s="121"/>
      <c r="UNH51" s="120"/>
      <c r="UNI51" s="121"/>
      <c r="UNJ51" s="120"/>
      <c r="UNK51" s="121"/>
      <c r="UNL51" s="120"/>
      <c r="UNM51" s="121"/>
      <c r="UNN51" s="120"/>
      <c r="UNO51" s="121"/>
      <c r="UNP51" s="120"/>
      <c r="UNQ51" s="121"/>
      <c r="UNR51" s="120"/>
      <c r="UNS51" s="121"/>
      <c r="UNT51" s="120"/>
      <c r="UNU51" s="121"/>
      <c r="UNV51" s="120"/>
      <c r="UNW51" s="121"/>
      <c r="UNX51" s="120"/>
      <c r="UNY51" s="121"/>
      <c r="UNZ51" s="120"/>
      <c r="UOA51" s="121"/>
      <c r="UOB51" s="120"/>
      <c r="UOC51" s="121"/>
      <c r="UOD51" s="120"/>
      <c r="UOE51" s="121"/>
      <c r="UOF51" s="120"/>
      <c r="UOG51" s="121"/>
      <c r="UOH51" s="120"/>
      <c r="UOI51" s="121"/>
      <c r="UOJ51" s="120"/>
      <c r="UOK51" s="121"/>
      <c r="UOL51" s="120"/>
      <c r="UOM51" s="121"/>
      <c r="UON51" s="120"/>
      <c r="UOO51" s="121"/>
      <c r="UOP51" s="120"/>
      <c r="UOQ51" s="121"/>
      <c r="UOR51" s="120"/>
      <c r="UOS51" s="121"/>
      <c r="UOT51" s="120"/>
      <c r="UOU51" s="121"/>
      <c r="UOV51" s="120"/>
      <c r="UOW51" s="121"/>
      <c r="UOX51" s="120"/>
      <c r="UOY51" s="121"/>
      <c r="UOZ51" s="120"/>
      <c r="UPA51" s="121"/>
      <c r="UPB51" s="120"/>
      <c r="UPC51" s="121"/>
      <c r="UPD51" s="120"/>
      <c r="UPE51" s="121"/>
      <c r="UPF51" s="120"/>
      <c r="UPG51" s="121"/>
      <c r="UPH51" s="120"/>
      <c r="UPI51" s="121"/>
      <c r="UPJ51" s="120"/>
      <c r="UPK51" s="121"/>
      <c r="UPL51" s="120"/>
      <c r="UPM51" s="121"/>
      <c r="UPN51" s="120"/>
      <c r="UPO51" s="121"/>
      <c r="UPP51" s="120"/>
      <c r="UPQ51" s="121"/>
      <c r="UPR51" s="120"/>
      <c r="UPS51" s="121"/>
      <c r="UPT51" s="120"/>
      <c r="UPU51" s="121"/>
      <c r="UPV51" s="120"/>
      <c r="UPW51" s="121"/>
      <c r="UPX51" s="120"/>
      <c r="UPY51" s="121"/>
      <c r="UPZ51" s="120"/>
      <c r="UQA51" s="121"/>
      <c r="UQB51" s="120"/>
      <c r="UQC51" s="121"/>
      <c r="UQD51" s="120"/>
      <c r="UQE51" s="121"/>
      <c r="UQF51" s="120"/>
      <c r="UQG51" s="121"/>
      <c r="UQH51" s="120"/>
      <c r="UQI51" s="121"/>
      <c r="UQJ51" s="120"/>
      <c r="UQK51" s="121"/>
      <c r="UQL51" s="120"/>
      <c r="UQM51" s="121"/>
      <c r="UQN51" s="120"/>
      <c r="UQO51" s="121"/>
      <c r="UQP51" s="120"/>
      <c r="UQQ51" s="121"/>
      <c r="UQR51" s="120"/>
      <c r="UQS51" s="121"/>
      <c r="UQT51" s="120"/>
      <c r="UQU51" s="121"/>
      <c r="UQV51" s="120"/>
      <c r="UQW51" s="121"/>
      <c r="UQX51" s="120"/>
      <c r="UQY51" s="121"/>
      <c r="UQZ51" s="120"/>
      <c r="URA51" s="121"/>
      <c r="URB51" s="120"/>
      <c r="URC51" s="121"/>
      <c r="URD51" s="120"/>
      <c r="URE51" s="121"/>
      <c r="URF51" s="120"/>
      <c r="URG51" s="121"/>
      <c r="URH51" s="120"/>
      <c r="URI51" s="121"/>
      <c r="URJ51" s="120"/>
      <c r="URK51" s="121"/>
      <c r="URL51" s="120"/>
      <c r="URM51" s="121"/>
      <c r="URN51" s="120"/>
      <c r="URO51" s="121"/>
      <c r="URP51" s="120"/>
      <c r="URQ51" s="121"/>
      <c r="URR51" s="120"/>
      <c r="URS51" s="121"/>
      <c r="URT51" s="120"/>
      <c r="URU51" s="121"/>
      <c r="URV51" s="120"/>
      <c r="URW51" s="121"/>
      <c r="URX51" s="120"/>
      <c r="URY51" s="121"/>
      <c r="URZ51" s="120"/>
      <c r="USA51" s="121"/>
      <c r="USB51" s="120"/>
      <c r="USC51" s="121"/>
      <c r="USD51" s="120"/>
      <c r="USE51" s="121"/>
      <c r="USF51" s="120"/>
      <c r="USG51" s="121"/>
      <c r="USH51" s="120"/>
      <c r="USI51" s="121"/>
      <c r="USJ51" s="120"/>
      <c r="USK51" s="121"/>
      <c r="USL51" s="120"/>
      <c r="USM51" s="121"/>
      <c r="USN51" s="120"/>
      <c r="USO51" s="121"/>
      <c r="USP51" s="120"/>
      <c r="USQ51" s="121"/>
      <c r="USR51" s="120"/>
      <c r="USS51" s="121"/>
      <c r="UST51" s="120"/>
      <c r="USU51" s="121"/>
      <c r="USV51" s="120"/>
      <c r="USW51" s="121"/>
      <c r="USX51" s="120"/>
      <c r="USY51" s="121"/>
      <c r="USZ51" s="120"/>
      <c r="UTA51" s="121"/>
      <c r="UTB51" s="120"/>
      <c r="UTC51" s="121"/>
      <c r="UTD51" s="120"/>
      <c r="UTE51" s="121"/>
      <c r="UTF51" s="120"/>
      <c r="UTG51" s="121"/>
      <c r="UTH51" s="120"/>
      <c r="UTI51" s="121"/>
      <c r="UTJ51" s="120"/>
      <c r="UTK51" s="121"/>
      <c r="UTL51" s="120"/>
      <c r="UTM51" s="121"/>
      <c r="UTN51" s="120"/>
      <c r="UTO51" s="121"/>
      <c r="UTP51" s="120"/>
      <c r="UTQ51" s="121"/>
      <c r="UTR51" s="120"/>
      <c r="UTS51" s="121"/>
      <c r="UTT51" s="120"/>
      <c r="UTU51" s="121"/>
      <c r="UTV51" s="120"/>
      <c r="UTW51" s="121"/>
      <c r="UTX51" s="120"/>
      <c r="UTY51" s="121"/>
      <c r="UTZ51" s="120"/>
      <c r="UUA51" s="121"/>
      <c r="UUB51" s="120"/>
      <c r="UUC51" s="121"/>
      <c r="UUD51" s="120"/>
      <c r="UUE51" s="121"/>
      <c r="UUF51" s="120"/>
      <c r="UUG51" s="121"/>
      <c r="UUH51" s="120"/>
      <c r="UUI51" s="121"/>
      <c r="UUJ51" s="120"/>
      <c r="UUK51" s="121"/>
      <c r="UUL51" s="120"/>
      <c r="UUM51" s="121"/>
      <c r="UUN51" s="120"/>
      <c r="UUO51" s="121"/>
      <c r="UUP51" s="120"/>
      <c r="UUQ51" s="121"/>
      <c r="UUR51" s="120"/>
      <c r="UUS51" s="121"/>
      <c r="UUT51" s="120"/>
      <c r="UUU51" s="121"/>
      <c r="UUV51" s="120"/>
      <c r="UUW51" s="121"/>
      <c r="UUX51" s="120"/>
      <c r="UUY51" s="121"/>
      <c r="UUZ51" s="120"/>
      <c r="UVA51" s="121"/>
      <c r="UVB51" s="120"/>
      <c r="UVC51" s="121"/>
      <c r="UVD51" s="120"/>
      <c r="UVE51" s="121"/>
      <c r="UVF51" s="120"/>
      <c r="UVG51" s="121"/>
      <c r="UVH51" s="120"/>
      <c r="UVI51" s="121"/>
      <c r="UVJ51" s="120"/>
      <c r="UVK51" s="121"/>
      <c r="UVL51" s="120"/>
      <c r="UVM51" s="121"/>
      <c r="UVN51" s="120"/>
      <c r="UVO51" s="121"/>
      <c r="UVP51" s="120"/>
      <c r="UVQ51" s="121"/>
      <c r="UVR51" s="120"/>
      <c r="UVS51" s="121"/>
      <c r="UVT51" s="120"/>
      <c r="UVU51" s="121"/>
      <c r="UVV51" s="120"/>
      <c r="UVW51" s="121"/>
      <c r="UVX51" s="120"/>
      <c r="UVY51" s="121"/>
      <c r="UVZ51" s="120"/>
      <c r="UWA51" s="121"/>
      <c r="UWB51" s="120"/>
      <c r="UWC51" s="121"/>
      <c r="UWD51" s="120"/>
      <c r="UWE51" s="121"/>
      <c r="UWF51" s="120"/>
      <c r="UWG51" s="121"/>
      <c r="UWH51" s="120"/>
      <c r="UWI51" s="121"/>
      <c r="UWJ51" s="120"/>
      <c r="UWK51" s="121"/>
      <c r="UWL51" s="120"/>
      <c r="UWM51" s="121"/>
      <c r="UWN51" s="120"/>
      <c r="UWO51" s="121"/>
      <c r="UWP51" s="120"/>
      <c r="UWQ51" s="121"/>
      <c r="UWR51" s="120"/>
      <c r="UWS51" s="121"/>
      <c r="UWT51" s="120"/>
      <c r="UWU51" s="121"/>
      <c r="UWV51" s="120"/>
      <c r="UWW51" s="121"/>
      <c r="UWX51" s="120"/>
      <c r="UWY51" s="121"/>
      <c r="UWZ51" s="120"/>
      <c r="UXA51" s="121"/>
      <c r="UXB51" s="120"/>
      <c r="UXC51" s="121"/>
      <c r="UXD51" s="120"/>
      <c r="UXE51" s="121"/>
      <c r="UXF51" s="120"/>
      <c r="UXG51" s="121"/>
      <c r="UXH51" s="120"/>
      <c r="UXI51" s="121"/>
      <c r="UXJ51" s="120"/>
      <c r="UXK51" s="121"/>
      <c r="UXL51" s="120"/>
      <c r="UXM51" s="121"/>
      <c r="UXN51" s="120"/>
      <c r="UXO51" s="121"/>
      <c r="UXP51" s="120"/>
      <c r="UXQ51" s="121"/>
      <c r="UXR51" s="120"/>
      <c r="UXS51" s="121"/>
      <c r="UXT51" s="120"/>
      <c r="UXU51" s="121"/>
      <c r="UXV51" s="120"/>
      <c r="UXW51" s="121"/>
      <c r="UXX51" s="120"/>
      <c r="UXY51" s="121"/>
      <c r="UXZ51" s="120"/>
      <c r="UYA51" s="121"/>
      <c r="UYB51" s="120"/>
      <c r="UYC51" s="121"/>
      <c r="UYD51" s="120"/>
      <c r="UYE51" s="121"/>
      <c r="UYF51" s="120"/>
      <c r="UYG51" s="121"/>
      <c r="UYH51" s="120"/>
      <c r="UYI51" s="121"/>
      <c r="UYJ51" s="120"/>
      <c r="UYK51" s="121"/>
      <c r="UYL51" s="120"/>
      <c r="UYM51" s="121"/>
      <c r="UYN51" s="120"/>
      <c r="UYO51" s="121"/>
      <c r="UYP51" s="120"/>
      <c r="UYQ51" s="121"/>
      <c r="UYR51" s="120"/>
      <c r="UYS51" s="121"/>
      <c r="UYT51" s="120"/>
      <c r="UYU51" s="121"/>
      <c r="UYV51" s="120"/>
      <c r="UYW51" s="121"/>
      <c r="UYX51" s="120"/>
      <c r="UYY51" s="121"/>
      <c r="UYZ51" s="120"/>
      <c r="UZA51" s="121"/>
      <c r="UZB51" s="120"/>
      <c r="UZC51" s="121"/>
      <c r="UZD51" s="120"/>
      <c r="UZE51" s="121"/>
      <c r="UZF51" s="120"/>
      <c r="UZG51" s="121"/>
      <c r="UZH51" s="120"/>
      <c r="UZI51" s="121"/>
      <c r="UZJ51" s="120"/>
      <c r="UZK51" s="121"/>
      <c r="UZL51" s="120"/>
      <c r="UZM51" s="121"/>
      <c r="UZN51" s="120"/>
      <c r="UZO51" s="121"/>
      <c r="UZP51" s="120"/>
      <c r="UZQ51" s="121"/>
      <c r="UZR51" s="120"/>
      <c r="UZS51" s="121"/>
      <c r="UZT51" s="120"/>
      <c r="UZU51" s="121"/>
      <c r="UZV51" s="120"/>
      <c r="UZW51" s="121"/>
      <c r="UZX51" s="120"/>
      <c r="UZY51" s="121"/>
      <c r="UZZ51" s="120"/>
      <c r="VAA51" s="121"/>
      <c r="VAB51" s="120"/>
      <c r="VAC51" s="121"/>
      <c r="VAD51" s="120"/>
      <c r="VAE51" s="121"/>
      <c r="VAF51" s="120"/>
      <c r="VAG51" s="121"/>
      <c r="VAH51" s="120"/>
      <c r="VAI51" s="121"/>
      <c r="VAJ51" s="120"/>
      <c r="VAK51" s="121"/>
      <c r="VAL51" s="120"/>
      <c r="VAM51" s="121"/>
      <c r="VAN51" s="120"/>
      <c r="VAO51" s="121"/>
      <c r="VAP51" s="120"/>
      <c r="VAQ51" s="121"/>
      <c r="VAR51" s="120"/>
      <c r="VAS51" s="121"/>
      <c r="VAT51" s="120"/>
      <c r="VAU51" s="121"/>
      <c r="VAV51" s="120"/>
      <c r="VAW51" s="121"/>
      <c r="VAX51" s="120"/>
      <c r="VAY51" s="121"/>
      <c r="VAZ51" s="120"/>
      <c r="VBA51" s="121"/>
      <c r="VBB51" s="120"/>
      <c r="VBC51" s="121"/>
      <c r="VBD51" s="120"/>
      <c r="VBE51" s="121"/>
      <c r="VBF51" s="120"/>
      <c r="VBG51" s="121"/>
      <c r="VBH51" s="120"/>
      <c r="VBI51" s="121"/>
      <c r="VBJ51" s="120"/>
      <c r="VBK51" s="121"/>
      <c r="VBL51" s="120"/>
      <c r="VBM51" s="121"/>
      <c r="VBN51" s="120"/>
      <c r="VBO51" s="121"/>
      <c r="VBP51" s="120"/>
      <c r="VBQ51" s="121"/>
      <c r="VBR51" s="120"/>
      <c r="VBS51" s="121"/>
      <c r="VBT51" s="120"/>
      <c r="VBU51" s="121"/>
      <c r="VBV51" s="120"/>
      <c r="VBW51" s="121"/>
      <c r="VBX51" s="120"/>
      <c r="VBY51" s="121"/>
      <c r="VBZ51" s="120"/>
      <c r="VCA51" s="121"/>
      <c r="VCB51" s="120"/>
      <c r="VCC51" s="121"/>
      <c r="VCD51" s="120"/>
      <c r="VCE51" s="121"/>
      <c r="VCF51" s="120"/>
      <c r="VCG51" s="121"/>
      <c r="VCH51" s="120"/>
      <c r="VCI51" s="121"/>
      <c r="VCJ51" s="120"/>
      <c r="VCK51" s="121"/>
      <c r="VCL51" s="120"/>
      <c r="VCM51" s="121"/>
      <c r="VCN51" s="120"/>
      <c r="VCO51" s="121"/>
      <c r="VCP51" s="120"/>
      <c r="VCQ51" s="121"/>
      <c r="VCR51" s="120"/>
      <c r="VCS51" s="121"/>
      <c r="VCT51" s="120"/>
      <c r="VCU51" s="121"/>
      <c r="VCV51" s="120"/>
      <c r="VCW51" s="121"/>
      <c r="VCX51" s="120"/>
      <c r="VCY51" s="121"/>
      <c r="VCZ51" s="120"/>
      <c r="VDA51" s="121"/>
      <c r="VDB51" s="120"/>
      <c r="VDC51" s="121"/>
      <c r="VDD51" s="120"/>
      <c r="VDE51" s="121"/>
      <c r="VDF51" s="120"/>
      <c r="VDG51" s="121"/>
      <c r="VDH51" s="120"/>
      <c r="VDI51" s="121"/>
      <c r="VDJ51" s="120"/>
      <c r="VDK51" s="121"/>
      <c r="VDL51" s="120"/>
      <c r="VDM51" s="121"/>
      <c r="VDN51" s="120"/>
      <c r="VDO51" s="121"/>
      <c r="VDP51" s="120"/>
      <c r="VDQ51" s="121"/>
      <c r="VDR51" s="120"/>
      <c r="VDS51" s="121"/>
      <c r="VDT51" s="120"/>
      <c r="VDU51" s="121"/>
      <c r="VDV51" s="120"/>
      <c r="VDW51" s="121"/>
      <c r="VDX51" s="120"/>
      <c r="VDY51" s="121"/>
      <c r="VDZ51" s="120"/>
      <c r="VEA51" s="121"/>
      <c r="VEB51" s="120"/>
      <c r="VEC51" s="121"/>
      <c r="VED51" s="120"/>
      <c r="VEE51" s="121"/>
      <c r="VEF51" s="120"/>
      <c r="VEG51" s="121"/>
      <c r="VEH51" s="120"/>
      <c r="VEI51" s="121"/>
      <c r="VEJ51" s="120"/>
      <c r="VEK51" s="121"/>
      <c r="VEL51" s="120"/>
      <c r="VEM51" s="121"/>
      <c r="VEN51" s="120"/>
      <c r="VEO51" s="121"/>
      <c r="VEP51" s="120"/>
      <c r="VEQ51" s="121"/>
      <c r="VER51" s="120"/>
      <c r="VES51" s="121"/>
      <c r="VET51" s="120"/>
      <c r="VEU51" s="121"/>
      <c r="VEV51" s="120"/>
      <c r="VEW51" s="121"/>
      <c r="VEX51" s="120"/>
      <c r="VEY51" s="121"/>
      <c r="VEZ51" s="120"/>
      <c r="VFA51" s="121"/>
      <c r="VFB51" s="120"/>
      <c r="VFC51" s="121"/>
      <c r="VFD51" s="120"/>
      <c r="VFE51" s="121"/>
      <c r="VFF51" s="120"/>
      <c r="VFG51" s="121"/>
      <c r="VFH51" s="120"/>
      <c r="VFI51" s="121"/>
      <c r="VFJ51" s="120"/>
      <c r="VFK51" s="121"/>
      <c r="VFL51" s="120"/>
      <c r="VFM51" s="121"/>
      <c r="VFN51" s="120"/>
      <c r="VFO51" s="121"/>
      <c r="VFP51" s="120"/>
      <c r="VFQ51" s="121"/>
      <c r="VFR51" s="120"/>
      <c r="VFS51" s="121"/>
      <c r="VFT51" s="120"/>
      <c r="VFU51" s="121"/>
      <c r="VFV51" s="120"/>
      <c r="VFW51" s="121"/>
      <c r="VFX51" s="120"/>
      <c r="VFY51" s="121"/>
      <c r="VFZ51" s="120"/>
      <c r="VGA51" s="121"/>
      <c r="VGB51" s="120"/>
      <c r="VGC51" s="121"/>
      <c r="VGD51" s="120"/>
      <c r="VGE51" s="121"/>
      <c r="VGF51" s="120"/>
      <c r="VGG51" s="121"/>
      <c r="VGH51" s="120"/>
      <c r="VGI51" s="121"/>
      <c r="VGJ51" s="120"/>
      <c r="VGK51" s="121"/>
      <c r="VGL51" s="120"/>
      <c r="VGM51" s="121"/>
      <c r="VGN51" s="120"/>
      <c r="VGO51" s="121"/>
      <c r="VGP51" s="120"/>
      <c r="VGQ51" s="121"/>
      <c r="VGR51" s="120"/>
      <c r="VGS51" s="121"/>
      <c r="VGT51" s="120"/>
      <c r="VGU51" s="121"/>
      <c r="VGV51" s="120"/>
      <c r="VGW51" s="121"/>
      <c r="VGX51" s="120"/>
      <c r="VGY51" s="121"/>
      <c r="VGZ51" s="120"/>
      <c r="VHA51" s="121"/>
      <c r="VHB51" s="120"/>
      <c r="VHC51" s="121"/>
      <c r="VHD51" s="120"/>
      <c r="VHE51" s="121"/>
      <c r="VHF51" s="120"/>
      <c r="VHG51" s="121"/>
      <c r="VHH51" s="120"/>
      <c r="VHI51" s="121"/>
      <c r="VHJ51" s="120"/>
      <c r="VHK51" s="121"/>
      <c r="VHL51" s="120"/>
      <c r="VHM51" s="121"/>
      <c r="VHN51" s="120"/>
      <c r="VHO51" s="121"/>
      <c r="VHP51" s="120"/>
      <c r="VHQ51" s="121"/>
      <c r="VHR51" s="120"/>
      <c r="VHS51" s="121"/>
      <c r="VHT51" s="120"/>
      <c r="VHU51" s="121"/>
      <c r="VHV51" s="120"/>
      <c r="VHW51" s="121"/>
      <c r="VHX51" s="120"/>
      <c r="VHY51" s="121"/>
      <c r="VHZ51" s="120"/>
      <c r="VIA51" s="121"/>
      <c r="VIB51" s="120"/>
      <c r="VIC51" s="121"/>
      <c r="VID51" s="120"/>
      <c r="VIE51" s="121"/>
      <c r="VIF51" s="120"/>
      <c r="VIG51" s="121"/>
      <c r="VIH51" s="120"/>
      <c r="VII51" s="121"/>
      <c r="VIJ51" s="120"/>
      <c r="VIK51" s="121"/>
      <c r="VIL51" s="120"/>
      <c r="VIM51" s="121"/>
      <c r="VIN51" s="120"/>
      <c r="VIO51" s="121"/>
      <c r="VIP51" s="120"/>
      <c r="VIQ51" s="121"/>
      <c r="VIR51" s="120"/>
      <c r="VIS51" s="121"/>
      <c r="VIT51" s="120"/>
      <c r="VIU51" s="121"/>
      <c r="VIV51" s="120"/>
      <c r="VIW51" s="121"/>
      <c r="VIX51" s="120"/>
      <c r="VIY51" s="121"/>
      <c r="VIZ51" s="120"/>
      <c r="VJA51" s="121"/>
      <c r="VJB51" s="120"/>
      <c r="VJC51" s="121"/>
      <c r="VJD51" s="120"/>
      <c r="VJE51" s="121"/>
      <c r="VJF51" s="120"/>
      <c r="VJG51" s="121"/>
      <c r="VJH51" s="120"/>
      <c r="VJI51" s="121"/>
      <c r="VJJ51" s="120"/>
      <c r="VJK51" s="121"/>
      <c r="VJL51" s="120"/>
      <c r="VJM51" s="121"/>
      <c r="VJN51" s="120"/>
      <c r="VJO51" s="121"/>
      <c r="VJP51" s="120"/>
      <c r="VJQ51" s="121"/>
      <c r="VJR51" s="120"/>
      <c r="VJS51" s="121"/>
      <c r="VJT51" s="120"/>
      <c r="VJU51" s="121"/>
      <c r="VJV51" s="120"/>
      <c r="VJW51" s="121"/>
      <c r="VJX51" s="120"/>
      <c r="VJY51" s="121"/>
      <c r="VJZ51" s="120"/>
      <c r="VKA51" s="121"/>
      <c r="VKB51" s="120"/>
      <c r="VKC51" s="121"/>
      <c r="VKD51" s="120"/>
      <c r="VKE51" s="121"/>
      <c r="VKF51" s="120"/>
      <c r="VKG51" s="121"/>
      <c r="VKH51" s="120"/>
      <c r="VKI51" s="121"/>
      <c r="VKJ51" s="120"/>
      <c r="VKK51" s="121"/>
      <c r="VKL51" s="120"/>
      <c r="VKM51" s="121"/>
      <c r="VKN51" s="120"/>
      <c r="VKO51" s="121"/>
      <c r="VKP51" s="120"/>
      <c r="VKQ51" s="121"/>
      <c r="VKR51" s="120"/>
      <c r="VKS51" s="121"/>
      <c r="VKT51" s="120"/>
      <c r="VKU51" s="121"/>
      <c r="VKV51" s="120"/>
      <c r="VKW51" s="121"/>
      <c r="VKX51" s="120"/>
      <c r="VKY51" s="121"/>
      <c r="VKZ51" s="120"/>
      <c r="VLA51" s="121"/>
      <c r="VLB51" s="120"/>
      <c r="VLC51" s="121"/>
      <c r="VLD51" s="120"/>
      <c r="VLE51" s="121"/>
      <c r="VLF51" s="120"/>
      <c r="VLG51" s="121"/>
      <c r="VLH51" s="120"/>
      <c r="VLI51" s="121"/>
      <c r="VLJ51" s="120"/>
      <c r="VLK51" s="121"/>
      <c r="VLL51" s="120"/>
      <c r="VLM51" s="121"/>
      <c r="VLN51" s="120"/>
      <c r="VLO51" s="121"/>
      <c r="VLP51" s="120"/>
      <c r="VLQ51" s="121"/>
      <c r="VLR51" s="120"/>
      <c r="VLS51" s="121"/>
      <c r="VLT51" s="120"/>
      <c r="VLU51" s="121"/>
      <c r="VLV51" s="120"/>
      <c r="VLW51" s="121"/>
      <c r="VLX51" s="120"/>
      <c r="VLY51" s="121"/>
      <c r="VLZ51" s="120"/>
      <c r="VMA51" s="121"/>
      <c r="VMB51" s="120"/>
      <c r="VMC51" s="121"/>
      <c r="VMD51" s="120"/>
      <c r="VME51" s="121"/>
      <c r="VMF51" s="120"/>
      <c r="VMG51" s="121"/>
      <c r="VMH51" s="120"/>
      <c r="VMI51" s="121"/>
      <c r="VMJ51" s="120"/>
      <c r="VMK51" s="121"/>
      <c r="VML51" s="120"/>
      <c r="VMM51" s="121"/>
      <c r="VMN51" s="120"/>
      <c r="VMO51" s="121"/>
      <c r="VMP51" s="120"/>
      <c r="VMQ51" s="121"/>
      <c r="VMR51" s="120"/>
      <c r="VMS51" s="121"/>
      <c r="VMT51" s="120"/>
      <c r="VMU51" s="121"/>
      <c r="VMV51" s="120"/>
      <c r="VMW51" s="121"/>
      <c r="VMX51" s="120"/>
      <c r="VMY51" s="121"/>
      <c r="VMZ51" s="120"/>
      <c r="VNA51" s="121"/>
      <c r="VNB51" s="120"/>
      <c r="VNC51" s="121"/>
      <c r="VND51" s="120"/>
      <c r="VNE51" s="121"/>
      <c r="VNF51" s="120"/>
      <c r="VNG51" s="121"/>
      <c r="VNH51" s="120"/>
      <c r="VNI51" s="121"/>
      <c r="VNJ51" s="120"/>
      <c r="VNK51" s="121"/>
      <c r="VNL51" s="120"/>
      <c r="VNM51" s="121"/>
      <c r="VNN51" s="120"/>
      <c r="VNO51" s="121"/>
      <c r="VNP51" s="120"/>
      <c r="VNQ51" s="121"/>
      <c r="VNR51" s="120"/>
      <c r="VNS51" s="121"/>
      <c r="VNT51" s="120"/>
      <c r="VNU51" s="121"/>
      <c r="VNV51" s="120"/>
      <c r="VNW51" s="121"/>
      <c r="VNX51" s="120"/>
      <c r="VNY51" s="121"/>
      <c r="VNZ51" s="120"/>
      <c r="VOA51" s="121"/>
      <c r="VOB51" s="120"/>
      <c r="VOC51" s="121"/>
      <c r="VOD51" s="120"/>
      <c r="VOE51" s="121"/>
      <c r="VOF51" s="120"/>
      <c r="VOG51" s="121"/>
      <c r="VOH51" s="120"/>
      <c r="VOI51" s="121"/>
      <c r="VOJ51" s="120"/>
      <c r="VOK51" s="121"/>
      <c r="VOL51" s="120"/>
      <c r="VOM51" s="121"/>
      <c r="VON51" s="120"/>
      <c r="VOO51" s="121"/>
      <c r="VOP51" s="120"/>
      <c r="VOQ51" s="121"/>
      <c r="VOR51" s="120"/>
      <c r="VOS51" s="121"/>
      <c r="VOT51" s="120"/>
      <c r="VOU51" s="121"/>
      <c r="VOV51" s="120"/>
      <c r="VOW51" s="121"/>
      <c r="VOX51" s="120"/>
      <c r="VOY51" s="121"/>
      <c r="VOZ51" s="120"/>
      <c r="VPA51" s="121"/>
      <c r="VPB51" s="120"/>
      <c r="VPC51" s="121"/>
      <c r="VPD51" s="120"/>
      <c r="VPE51" s="121"/>
      <c r="VPF51" s="120"/>
      <c r="VPG51" s="121"/>
      <c r="VPH51" s="120"/>
      <c r="VPI51" s="121"/>
      <c r="VPJ51" s="120"/>
      <c r="VPK51" s="121"/>
      <c r="VPL51" s="120"/>
      <c r="VPM51" s="121"/>
      <c r="VPN51" s="120"/>
      <c r="VPO51" s="121"/>
      <c r="VPP51" s="120"/>
      <c r="VPQ51" s="121"/>
      <c r="VPR51" s="120"/>
      <c r="VPS51" s="121"/>
      <c r="VPT51" s="120"/>
      <c r="VPU51" s="121"/>
      <c r="VPV51" s="120"/>
      <c r="VPW51" s="121"/>
      <c r="VPX51" s="120"/>
      <c r="VPY51" s="121"/>
      <c r="VPZ51" s="120"/>
      <c r="VQA51" s="121"/>
      <c r="VQB51" s="120"/>
      <c r="VQC51" s="121"/>
      <c r="VQD51" s="120"/>
      <c r="VQE51" s="121"/>
      <c r="VQF51" s="120"/>
      <c r="VQG51" s="121"/>
      <c r="VQH51" s="120"/>
      <c r="VQI51" s="121"/>
      <c r="VQJ51" s="120"/>
      <c r="VQK51" s="121"/>
      <c r="VQL51" s="120"/>
      <c r="VQM51" s="121"/>
      <c r="VQN51" s="120"/>
      <c r="VQO51" s="121"/>
      <c r="VQP51" s="120"/>
      <c r="VQQ51" s="121"/>
      <c r="VQR51" s="120"/>
      <c r="VQS51" s="121"/>
      <c r="VQT51" s="120"/>
      <c r="VQU51" s="121"/>
      <c r="VQV51" s="120"/>
      <c r="VQW51" s="121"/>
      <c r="VQX51" s="120"/>
      <c r="VQY51" s="121"/>
      <c r="VQZ51" s="120"/>
      <c r="VRA51" s="121"/>
      <c r="VRB51" s="120"/>
      <c r="VRC51" s="121"/>
      <c r="VRD51" s="120"/>
      <c r="VRE51" s="121"/>
      <c r="VRF51" s="120"/>
      <c r="VRG51" s="121"/>
      <c r="VRH51" s="120"/>
      <c r="VRI51" s="121"/>
      <c r="VRJ51" s="120"/>
      <c r="VRK51" s="121"/>
      <c r="VRL51" s="120"/>
      <c r="VRM51" s="121"/>
      <c r="VRN51" s="120"/>
      <c r="VRO51" s="121"/>
      <c r="VRP51" s="120"/>
      <c r="VRQ51" s="121"/>
      <c r="VRR51" s="120"/>
      <c r="VRS51" s="121"/>
      <c r="VRT51" s="120"/>
      <c r="VRU51" s="121"/>
      <c r="VRV51" s="120"/>
      <c r="VRW51" s="121"/>
      <c r="VRX51" s="120"/>
      <c r="VRY51" s="121"/>
      <c r="VRZ51" s="120"/>
      <c r="VSA51" s="121"/>
      <c r="VSB51" s="120"/>
      <c r="VSC51" s="121"/>
      <c r="VSD51" s="120"/>
      <c r="VSE51" s="121"/>
      <c r="VSF51" s="120"/>
      <c r="VSG51" s="121"/>
      <c r="VSH51" s="120"/>
      <c r="VSI51" s="121"/>
      <c r="VSJ51" s="120"/>
      <c r="VSK51" s="121"/>
      <c r="VSL51" s="120"/>
      <c r="VSM51" s="121"/>
      <c r="VSN51" s="120"/>
      <c r="VSO51" s="121"/>
      <c r="VSP51" s="120"/>
      <c r="VSQ51" s="121"/>
      <c r="VSR51" s="120"/>
      <c r="VSS51" s="121"/>
      <c r="VST51" s="120"/>
      <c r="VSU51" s="121"/>
      <c r="VSV51" s="120"/>
      <c r="VSW51" s="121"/>
      <c r="VSX51" s="120"/>
      <c r="VSY51" s="121"/>
      <c r="VSZ51" s="120"/>
      <c r="VTA51" s="121"/>
      <c r="VTB51" s="120"/>
      <c r="VTC51" s="121"/>
      <c r="VTD51" s="120"/>
      <c r="VTE51" s="121"/>
      <c r="VTF51" s="120"/>
      <c r="VTG51" s="121"/>
      <c r="VTH51" s="120"/>
      <c r="VTI51" s="121"/>
      <c r="VTJ51" s="120"/>
      <c r="VTK51" s="121"/>
      <c r="VTL51" s="120"/>
      <c r="VTM51" s="121"/>
      <c r="VTN51" s="120"/>
      <c r="VTO51" s="121"/>
      <c r="VTP51" s="120"/>
      <c r="VTQ51" s="121"/>
      <c r="VTR51" s="120"/>
      <c r="VTS51" s="121"/>
      <c r="VTT51" s="120"/>
      <c r="VTU51" s="121"/>
      <c r="VTV51" s="120"/>
      <c r="VTW51" s="121"/>
      <c r="VTX51" s="120"/>
      <c r="VTY51" s="121"/>
      <c r="VTZ51" s="120"/>
      <c r="VUA51" s="121"/>
      <c r="VUB51" s="120"/>
      <c r="VUC51" s="121"/>
      <c r="VUD51" s="120"/>
      <c r="VUE51" s="121"/>
      <c r="VUF51" s="120"/>
      <c r="VUG51" s="121"/>
      <c r="VUH51" s="120"/>
      <c r="VUI51" s="121"/>
      <c r="VUJ51" s="120"/>
      <c r="VUK51" s="121"/>
      <c r="VUL51" s="120"/>
      <c r="VUM51" s="121"/>
      <c r="VUN51" s="120"/>
      <c r="VUO51" s="121"/>
      <c r="VUP51" s="120"/>
      <c r="VUQ51" s="121"/>
      <c r="VUR51" s="120"/>
      <c r="VUS51" s="121"/>
      <c r="VUT51" s="120"/>
      <c r="VUU51" s="121"/>
      <c r="VUV51" s="120"/>
      <c r="VUW51" s="121"/>
      <c r="VUX51" s="120"/>
      <c r="VUY51" s="121"/>
      <c r="VUZ51" s="120"/>
      <c r="VVA51" s="121"/>
      <c r="VVB51" s="120"/>
      <c r="VVC51" s="121"/>
      <c r="VVD51" s="120"/>
      <c r="VVE51" s="121"/>
      <c r="VVF51" s="120"/>
      <c r="VVG51" s="121"/>
      <c r="VVH51" s="120"/>
      <c r="VVI51" s="121"/>
      <c r="VVJ51" s="120"/>
      <c r="VVK51" s="121"/>
      <c r="VVL51" s="120"/>
      <c r="VVM51" s="121"/>
      <c r="VVN51" s="120"/>
      <c r="VVO51" s="121"/>
      <c r="VVP51" s="120"/>
      <c r="VVQ51" s="121"/>
      <c r="VVR51" s="120"/>
      <c r="VVS51" s="121"/>
      <c r="VVT51" s="120"/>
      <c r="VVU51" s="121"/>
      <c r="VVV51" s="120"/>
      <c r="VVW51" s="121"/>
      <c r="VVX51" s="120"/>
      <c r="VVY51" s="121"/>
      <c r="VVZ51" s="120"/>
      <c r="VWA51" s="121"/>
      <c r="VWB51" s="120"/>
      <c r="VWC51" s="121"/>
      <c r="VWD51" s="120"/>
      <c r="VWE51" s="121"/>
      <c r="VWF51" s="120"/>
      <c r="VWG51" s="121"/>
      <c r="VWH51" s="120"/>
      <c r="VWI51" s="121"/>
      <c r="VWJ51" s="120"/>
      <c r="VWK51" s="121"/>
      <c r="VWL51" s="120"/>
      <c r="VWM51" s="121"/>
      <c r="VWN51" s="120"/>
      <c r="VWO51" s="121"/>
      <c r="VWP51" s="120"/>
      <c r="VWQ51" s="121"/>
      <c r="VWR51" s="120"/>
      <c r="VWS51" s="121"/>
      <c r="VWT51" s="120"/>
      <c r="VWU51" s="121"/>
      <c r="VWV51" s="120"/>
      <c r="VWW51" s="121"/>
      <c r="VWX51" s="120"/>
      <c r="VWY51" s="121"/>
      <c r="VWZ51" s="120"/>
      <c r="VXA51" s="121"/>
      <c r="VXB51" s="120"/>
      <c r="VXC51" s="121"/>
      <c r="VXD51" s="120"/>
      <c r="VXE51" s="121"/>
      <c r="VXF51" s="120"/>
      <c r="VXG51" s="121"/>
      <c r="VXH51" s="120"/>
      <c r="VXI51" s="121"/>
      <c r="VXJ51" s="120"/>
      <c r="VXK51" s="121"/>
      <c r="VXL51" s="120"/>
      <c r="VXM51" s="121"/>
      <c r="VXN51" s="120"/>
      <c r="VXO51" s="121"/>
      <c r="VXP51" s="120"/>
      <c r="VXQ51" s="121"/>
      <c r="VXR51" s="120"/>
      <c r="VXS51" s="121"/>
      <c r="VXT51" s="120"/>
      <c r="VXU51" s="121"/>
      <c r="VXV51" s="120"/>
      <c r="VXW51" s="121"/>
      <c r="VXX51" s="120"/>
      <c r="VXY51" s="121"/>
      <c r="VXZ51" s="120"/>
      <c r="VYA51" s="121"/>
      <c r="VYB51" s="120"/>
      <c r="VYC51" s="121"/>
      <c r="VYD51" s="120"/>
      <c r="VYE51" s="121"/>
      <c r="VYF51" s="120"/>
      <c r="VYG51" s="121"/>
      <c r="VYH51" s="120"/>
      <c r="VYI51" s="121"/>
      <c r="VYJ51" s="120"/>
      <c r="VYK51" s="121"/>
      <c r="VYL51" s="120"/>
      <c r="VYM51" s="121"/>
      <c r="VYN51" s="120"/>
      <c r="VYO51" s="121"/>
      <c r="VYP51" s="120"/>
      <c r="VYQ51" s="121"/>
      <c r="VYR51" s="120"/>
      <c r="VYS51" s="121"/>
      <c r="VYT51" s="120"/>
      <c r="VYU51" s="121"/>
      <c r="VYV51" s="120"/>
      <c r="VYW51" s="121"/>
      <c r="VYX51" s="120"/>
      <c r="VYY51" s="121"/>
      <c r="VYZ51" s="120"/>
      <c r="VZA51" s="121"/>
      <c r="VZB51" s="120"/>
      <c r="VZC51" s="121"/>
      <c r="VZD51" s="120"/>
      <c r="VZE51" s="121"/>
      <c r="VZF51" s="120"/>
      <c r="VZG51" s="121"/>
      <c r="VZH51" s="120"/>
      <c r="VZI51" s="121"/>
      <c r="VZJ51" s="120"/>
      <c r="VZK51" s="121"/>
      <c r="VZL51" s="120"/>
      <c r="VZM51" s="121"/>
      <c r="VZN51" s="120"/>
      <c r="VZO51" s="121"/>
      <c r="VZP51" s="120"/>
      <c r="VZQ51" s="121"/>
      <c r="VZR51" s="120"/>
      <c r="VZS51" s="121"/>
      <c r="VZT51" s="120"/>
      <c r="VZU51" s="121"/>
      <c r="VZV51" s="120"/>
      <c r="VZW51" s="121"/>
      <c r="VZX51" s="120"/>
      <c r="VZY51" s="121"/>
      <c r="VZZ51" s="120"/>
      <c r="WAA51" s="121"/>
      <c r="WAB51" s="120"/>
      <c r="WAC51" s="121"/>
      <c r="WAD51" s="120"/>
      <c r="WAE51" s="121"/>
      <c r="WAF51" s="120"/>
      <c r="WAG51" s="121"/>
      <c r="WAH51" s="120"/>
      <c r="WAI51" s="121"/>
      <c r="WAJ51" s="120"/>
      <c r="WAK51" s="121"/>
      <c r="WAL51" s="120"/>
      <c r="WAM51" s="121"/>
      <c r="WAN51" s="120"/>
      <c r="WAO51" s="121"/>
      <c r="WAP51" s="120"/>
      <c r="WAQ51" s="121"/>
      <c r="WAR51" s="120"/>
      <c r="WAS51" s="121"/>
      <c r="WAT51" s="120"/>
      <c r="WAU51" s="121"/>
      <c r="WAV51" s="120"/>
      <c r="WAW51" s="121"/>
      <c r="WAX51" s="120"/>
      <c r="WAY51" s="121"/>
      <c r="WAZ51" s="120"/>
      <c r="WBA51" s="121"/>
      <c r="WBB51" s="120"/>
      <c r="WBC51" s="121"/>
      <c r="WBD51" s="120"/>
      <c r="WBE51" s="121"/>
      <c r="WBF51" s="120"/>
      <c r="WBG51" s="121"/>
      <c r="WBH51" s="120"/>
      <c r="WBI51" s="121"/>
      <c r="WBJ51" s="120"/>
      <c r="WBK51" s="121"/>
      <c r="WBL51" s="120"/>
      <c r="WBM51" s="121"/>
      <c r="WBN51" s="120"/>
      <c r="WBO51" s="121"/>
      <c r="WBP51" s="120"/>
      <c r="WBQ51" s="121"/>
      <c r="WBR51" s="120"/>
      <c r="WBS51" s="121"/>
      <c r="WBT51" s="120"/>
      <c r="WBU51" s="121"/>
      <c r="WBV51" s="120"/>
      <c r="WBW51" s="121"/>
      <c r="WBX51" s="120"/>
      <c r="WBY51" s="121"/>
      <c r="WBZ51" s="120"/>
      <c r="WCA51" s="121"/>
      <c r="WCB51" s="120"/>
      <c r="WCC51" s="121"/>
      <c r="WCD51" s="120"/>
      <c r="WCE51" s="121"/>
      <c r="WCF51" s="120"/>
      <c r="WCG51" s="121"/>
      <c r="WCH51" s="120"/>
      <c r="WCI51" s="121"/>
      <c r="WCJ51" s="120"/>
      <c r="WCK51" s="121"/>
      <c r="WCL51" s="120"/>
      <c r="WCM51" s="121"/>
      <c r="WCN51" s="120"/>
      <c r="WCO51" s="121"/>
      <c r="WCP51" s="120"/>
      <c r="WCQ51" s="121"/>
      <c r="WCR51" s="120"/>
      <c r="WCS51" s="121"/>
      <c r="WCT51" s="120"/>
      <c r="WCU51" s="121"/>
      <c r="WCV51" s="120"/>
      <c r="WCW51" s="121"/>
      <c r="WCX51" s="120"/>
      <c r="WCY51" s="121"/>
      <c r="WCZ51" s="120"/>
      <c r="WDA51" s="121"/>
      <c r="WDB51" s="120"/>
      <c r="WDC51" s="121"/>
      <c r="WDD51" s="120"/>
      <c r="WDE51" s="121"/>
      <c r="WDF51" s="120"/>
      <c r="WDG51" s="121"/>
      <c r="WDH51" s="120"/>
      <c r="WDI51" s="121"/>
      <c r="WDJ51" s="120"/>
      <c r="WDK51" s="121"/>
      <c r="WDL51" s="120"/>
      <c r="WDM51" s="121"/>
      <c r="WDN51" s="120"/>
      <c r="WDO51" s="121"/>
      <c r="WDP51" s="120"/>
      <c r="WDQ51" s="121"/>
      <c r="WDR51" s="120"/>
      <c r="WDS51" s="121"/>
      <c r="WDT51" s="120"/>
      <c r="WDU51" s="121"/>
      <c r="WDV51" s="120"/>
      <c r="WDW51" s="121"/>
      <c r="WDX51" s="120"/>
      <c r="WDY51" s="121"/>
      <c r="WDZ51" s="120"/>
      <c r="WEA51" s="121"/>
      <c r="WEB51" s="120"/>
      <c r="WEC51" s="121"/>
      <c r="WED51" s="120"/>
      <c r="WEE51" s="121"/>
      <c r="WEF51" s="120"/>
      <c r="WEG51" s="121"/>
      <c r="WEH51" s="120"/>
      <c r="WEI51" s="121"/>
      <c r="WEJ51" s="120"/>
      <c r="WEK51" s="121"/>
      <c r="WEL51" s="120"/>
      <c r="WEM51" s="121"/>
      <c r="WEN51" s="120"/>
      <c r="WEO51" s="121"/>
      <c r="WEP51" s="120"/>
      <c r="WEQ51" s="121"/>
      <c r="WER51" s="120"/>
      <c r="WES51" s="121"/>
      <c r="WET51" s="120"/>
      <c r="WEU51" s="121"/>
      <c r="WEV51" s="120"/>
      <c r="WEW51" s="121"/>
      <c r="WEX51" s="120"/>
      <c r="WEY51" s="121"/>
      <c r="WEZ51" s="120"/>
      <c r="WFA51" s="121"/>
      <c r="WFB51" s="120"/>
      <c r="WFC51" s="121"/>
      <c r="WFD51" s="120"/>
      <c r="WFE51" s="121"/>
      <c r="WFF51" s="120"/>
      <c r="WFG51" s="121"/>
      <c r="WFH51" s="120"/>
      <c r="WFI51" s="121"/>
      <c r="WFJ51" s="120"/>
      <c r="WFK51" s="121"/>
      <c r="WFL51" s="120"/>
      <c r="WFM51" s="121"/>
      <c r="WFN51" s="120"/>
      <c r="WFO51" s="121"/>
      <c r="WFP51" s="120"/>
      <c r="WFQ51" s="121"/>
      <c r="WFR51" s="120"/>
      <c r="WFS51" s="121"/>
      <c r="WFT51" s="120"/>
      <c r="WFU51" s="121"/>
      <c r="WFV51" s="120"/>
      <c r="WFW51" s="121"/>
      <c r="WFX51" s="120"/>
      <c r="WFY51" s="121"/>
      <c r="WFZ51" s="120"/>
      <c r="WGA51" s="121"/>
      <c r="WGB51" s="120"/>
      <c r="WGC51" s="121"/>
      <c r="WGD51" s="120"/>
      <c r="WGE51" s="121"/>
      <c r="WGF51" s="120"/>
      <c r="WGG51" s="121"/>
      <c r="WGH51" s="120"/>
      <c r="WGI51" s="121"/>
      <c r="WGJ51" s="120"/>
      <c r="WGK51" s="121"/>
      <c r="WGL51" s="120"/>
      <c r="WGM51" s="121"/>
      <c r="WGN51" s="120"/>
      <c r="WGO51" s="121"/>
      <c r="WGP51" s="120"/>
      <c r="WGQ51" s="121"/>
      <c r="WGR51" s="120"/>
      <c r="WGS51" s="121"/>
      <c r="WGT51" s="120"/>
      <c r="WGU51" s="121"/>
      <c r="WGV51" s="120"/>
      <c r="WGW51" s="121"/>
      <c r="WGX51" s="120"/>
      <c r="WGY51" s="121"/>
      <c r="WGZ51" s="120"/>
      <c r="WHA51" s="121"/>
      <c r="WHB51" s="120"/>
      <c r="WHC51" s="121"/>
      <c r="WHD51" s="120"/>
      <c r="WHE51" s="121"/>
      <c r="WHF51" s="120"/>
      <c r="WHG51" s="121"/>
      <c r="WHH51" s="120"/>
      <c r="WHI51" s="121"/>
      <c r="WHJ51" s="120"/>
      <c r="WHK51" s="121"/>
      <c r="WHL51" s="120"/>
      <c r="WHM51" s="121"/>
      <c r="WHN51" s="120"/>
      <c r="WHO51" s="121"/>
      <c r="WHP51" s="120"/>
      <c r="WHQ51" s="121"/>
      <c r="WHR51" s="120"/>
      <c r="WHS51" s="121"/>
      <c r="WHT51" s="120"/>
      <c r="WHU51" s="121"/>
      <c r="WHV51" s="120"/>
      <c r="WHW51" s="121"/>
      <c r="WHX51" s="120"/>
      <c r="WHY51" s="121"/>
      <c r="WHZ51" s="120"/>
      <c r="WIA51" s="121"/>
      <c r="WIB51" s="120"/>
      <c r="WIC51" s="121"/>
      <c r="WID51" s="120"/>
      <c r="WIE51" s="121"/>
      <c r="WIF51" s="120"/>
      <c r="WIG51" s="121"/>
      <c r="WIH51" s="120"/>
      <c r="WII51" s="121"/>
      <c r="WIJ51" s="120"/>
      <c r="WIK51" s="121"/>
      <c r="WIL51" s="120"/>
      <c r="WIM51" s="121"/>
      <c r="WIN51" s="120"/>
      <c r="WIO51" s="121"/>
      <c r="WIP51" s="120"/>
      <c r="WIQ51" s="121"/>
      <c r="WIR51" s="120"/>
      <c r="WIS51" s="121"/>
      <c r="WIT51" s="120"/>
      <c r="WIU51" s="121"/>
      <c r="WIV51" s="120"/>
      <c r="WIW51" s="121"/>
      <c r="WIX51" s="120"/>
      <c r="WIY51" s="121"/>
      <c r="WIZ51" s="120"/>
      <c r="WJA51" s="121"/>
      <c r="WJB51" s="120"/>
      <c r="WJC51" s="121"/>
      <c r="WJD51" s="120"/>
      <c r="WJE51" s="121"/>
      <c r="WJF51" s="120"/>
      <c r="WJG51" s="121"/>
      <c r="WJH51" s="120"/>
      <c r="WJI51" s="121"/>
      <c r="WJJ51" s="120"/>
      <c r="WJK51" s="121"/>
      <c r="WJL51" s="120"/>
      <c r="WJM51" s="121"/>
      <c r="WJN51" s="120"/>
      <c r="WJO51" s="121"/>
      <c r="WJP51" s="120"/>
      <c r="WJQ51" s="121"/>
      <c r="WJR51" s="120"/>
      <c r="WJS51" s="121"/>
      <c r="WJT51" s="120"/>
      <c r="WJU51" s="121"/>
      <c r="WJV51" s="120"/>
      <c r="WJW51" s="121"/>
      <c r="WJX51" s="120"/>
      <c r="WJY51" s="121"/>
      <c r="WJZ51" s="120"/>
      <c r="WKA51" s="121"/>
      <c r="WKB51" s="120"/>
      <c r="WKC51" s="121"/>
      <c r="WKD51" s="120"/>
      <c r="WKE51" s="121"/>
      <c r="WKF51" s="120"/>
      <c r="WKG51" s="121"/>
      <c r="WKH51" s="120"/>
      <c r="WKI51" s="121"/>
      <c r="WKJ51" s="120"/>
      <c r="WKK51" s="121"/>
      <c r="WKL51" s="120"/>
      <c r="WKM51" s="121"/>
      <c r="WKN51" s="120"/>
      <c r="WKO51" s="121"/>
      <c r="WKP51" s="120"/>
      <c r="WKQ51" s="121"/>
      <c r="WKR51" s="120"/>
      <c r="WKS51" s="121"/>
      <c r="WKT51" s="120"/>
      <c r="WKU51" s="121"/>
      <c r="WKV51" s="120"/>
      <c r="WKW51" s="121"/>
      <c r="WKX51" s="120"/>
      <c r="WKY51" s="121"/>
      <c r="WKZ51" s="120"/>
      <c r="WLA51" s="121"/>
      <c r="WLB51" s="120"/>
      <c r="WLC51" s="121"/>
      <c r="WLD51" s="120"/>
      <c r="WLE51" s="121"/>
      <c r="WLF51" s="120"/>
      <c r="WLG51" s="121"/>
      <c r="WLH51" s="120"/>
      <c r="WLI51" s="121"/>
      <c r="WLJ51" s="120"/>
      <c r="WLK51" s="121"/>
      <c r="WLL51" s="120"/>
      <c r="WLM51" s="121"/>
      <c r="WLN51" s="120"/>
      <c r="WLO51" s="121"/>
      <c r="WLP51" s="120"/>
      <c r="WLQ51" s="121"/>
      <c r="WLR51" s="120"/>
      <c r="WLS51" s="121"/>
      <c r="WLT51" s="120"/>
      <c r="WLU51" s="121"/>
      <c r="WLV51" s="120"/>
      <c r="WLW51" s="121"/>
      <c r="WLX51" s="120"/>
      <c r="WLY51" s="121"/>
      <c r="WLZ51" s="120"/>
      <c r="WMA51" s="121"/>
      <c r="WMB51" s="120"/>
      <c r="WMC51" s="121"/>
      <c r="WMD51" s="120"/>
      <c r="WME51" s="121"/>
      <c r="WMF51" s="120"/>
      <c r="WMG51" s="121"/>
      <c r="WMH51" s="120"/>
      <c r="WMI51" s="121"/>
      <c r="WMJ51" s="120"/>
      <c r="WMK51" s="121"/>
      <c r="WML51" s="120"/>
      <c r="WMM51" s="121"/>
      <c r="WMN51" s="120"/>
      <c r="WMO51" s="121"/>
      <c r="WMP51" s="120"/>
      <c r="WMQ51" s="121"/>
      <c r="WMR51" s="120"/>
      <c r="WMS51" s="121"/>
      <c r="WMT51" s="120"/>
      <c r="WMU51" s="121"/>
      <c r="WMV51" s="120"/>
      <c r="WMW51" s="121"/>
      <c r="WMX51" s="120"/>
      <c r="WMY51" s="121"/>
      <c r="WMZ51" s="120"/>
      <c r="WNA51" s="121"/>
      <c r="WNB51" s="120"/>
      <c r="WNC51" s="121"/>
      <c r="WND51" s="120"/>
      <c r="WNE51" s="121"/>
      <c r="WNF51" s="120"/>
      <c r="WNG51" s="121"/>
      <c r="WNH51" s="120"/>
      <c r="WNI51" s="121"/>
      <c r="WNJ51" s="120"/>
      <c r="WNK51" s="121"/>
      <c r="WNL51" s="120"/>
      <c r="WNM51" s="121"/>
      <c r="WNN51" s="120"/>
      <c r="WNO51" s="121"/>
      <c r="WNP51" s="120"/>
      <c r="WNQ51" s="121"/>
      <c r="WNR51" s="120"/>
      <c r="WNS51" s="121"/>
      <c r="WNT51" s="120"/>
      <c r="WNU51" s="121"/>
      <c r="WNV51" s="120"/>
      <c r="WNW51" s="121"/>
      <c r="WNX51" s="120"/>
      <c r="WNY51" s="121"/>
      <c r="WNZ51" s="120"/>
      <c r="WOA51" s="121"/>
      <c r="WOB51" s="120"/>
      <c r="WOC51" s="121"/>
      <c r="WOD51" s="120"/>
      <c r="WOE51" s="121"/>
      <c r="WOF51" s="120"/>
      <c r="WOG51" s="121"/>
      <c r="WOH51" s="120"/>
      <c r="WOI51" s="121"/>
      <c r="WOJ51" s="120"/>
      <c r="WOK51" s="121"/>
      <c r="WOL51" s="120"/>
      <c r="WOM51" s="121"/>
      <c r="WON51" s="120"/>
      <c r="WOO51" s="121"/>
      <c r="WOP51" s="120"/>
      <c r="WOQ51" s="121"/>
      <c r="WOR51" s="120"/>
      <c r="WOS51" s="121"/>
      <c r="WOT51" s="120"/>
      <c r="WOU51" s="121"/>
      <c r="WOV51" s="120"/>
      <c r="WOW51" s="121"/>
      <c r="WOX51" s="120"/>
      <c r="WOY51" s="121"/>
      <c r="WOZ51" s="120"/>
      <c r="WPA51" s="121"/>
      <c r="WPB51" s="120"/>
      <c r="WPC51" s="121"/>
      <c r="WPD51" s="120"/>
      <c r="WPE51" s="121"/>
      <c r="WPF51" s="120"/>
      <c r="WPG51" s="121"/>
      <c r="WPH51" s="120"/>
      <c r="WPI51" s="121"/>
      <c r="WPJ51" s="120"/>
      <c r="WPK51" s="121"/>
      <c r="WPL51" s="120"/>
      <c r="WPM51" s="121"/>
      <c r="WPN51" s="120"/>
      <c r="WPO51" s="121"/>
      <c r="WPP51" s="120"/>
      <c r="WPQ51" s="121"/>
      <c r="WPR51" s="120"/>
      <c r="WPS51" s="121"/>
      <c r="WPT51" s="120"/>
      <c r="WPU51" s="121"/>
      <c r="WPV51" s="120"/>
      <c r="WPW51" s="121"/>
      <c r="WPX51" s="120"/>
      <c r="WPY51" s="121"/>
      <c r="WPZ51" s="120"/>
      <c r="WQA51" s="121"/>
      <c r="WQB51" s="120"/>
      <c r="WQC51" s="121"/>
      <c r="WQD51" s="120"/>
      <c r="WQE51" s="121"/>
      <c r="WQF51" s="120"/>
      <c r="WQG51" s="121"/>
      <c r="WQH51" s="120"/>
      <c r="WQI51" s="121"/>
      <c r="WQJ51" s="120"/>
      <c r="WQK51" s="121"/>
      <c r="WQL51" s="120"/>
      <c r="WQM51" s="121"/>
      <c r="WQN51" s="120"/>
      <c r="WQO51" s="121"/>
      <c r="WQP51" s="120"/>
      <c r="WQQ51" s="121"/>
      <c r="WQR51" s="120"/>
      <c r="WQS51" s="121"/>
      <c r="WQT51" s="120"/>
      <c r="WQU51" s="121"/>
      <c r="WQV51" s="120"/>
      <c r="WQW51" s="121"/>
      <c r="WQX51" s="120"/>
      <c r="WQY51" s="121"/>
      <c r="WQZ51" s="120"/>
      <c r="WRA51" s="121"/>
      <c r="WRB51" s="120"/>
      <c r="WRC51" s="121"/>
      <c r="WRD51" s="120"/>
      <c r="WRE51" s="121"/>
      <c r="WRF51" s="120"/>
      <c r="WRG51" s="121"/>
      <c r="WRH51" s="120"/>
      <c r="WRI51" s="121"/>
      <c r="WRJ51" s="120"/>
      <c r="WRK51" s="121"/>
      <c r="WRL51" s="120"/>
      <c r="WRM51" s="121"/>
      <c r="WRN51" s="120"/>
      <c r="WRO51" s="121"/>
      <c r="WRP51" s="120"/>
      <c r="WRQ51" s="121"/>
      <c r="WRR51" s="120"/>
      <c r="WRS51" s="121"/>
      <c r="WRT51" s="120"/>
      <c r="WRU51" s="121"/>
      <c r="WRV51" s="120"/>
      <c r="WRW51" s="121"/>
      <c r="WRX51" s="120"/>
      <c r="WRY51" s="121"/>
      <c r="WRZ51" s="120"/>
      <c r="WSA51" s="121"/>
      <c r="WSB51" s="120"/>
      <c r="WSC51" s="121"/>
      <c r="WSD51" s="120"/>
      <c r="WSE51" s="121"/>
      <c r="WSF51" s="120"/>
      <c r="WSG51" s="121"/>
      <c r="WSH51" s="120"/>
      <c r="WSI51" s="121"/>
      <c r="WSJ51" s="120"/>
      <c r="WSK51" s="121"/>
      <c r="WSL51" s="120"/>
      <c r="WSM51" s="121"/>
      <c r="WSN51" s="120"/>
      <c r="WSO51" s="121"/>
      <c r="WSP51" s="120"/>
      <c r="WSQ51" s="121"/>
      <c r="WSR51" s="120"/>
      <c r="WSS51" s="121"/>
      <c r="WST51" s="120"/>
      <c r="WSU51" s="121"/>
      <c r="WSV51" s="120"/>
      <c r="WSW51" s="121"/>
      <c r="WSX51" s="120"/>
      <c r="WSY51" s="121"/>
      <c r="WSZ51" s="120"/>
      <c r="WTA51" s="121"/>
      <c r="WTB51" s="120"/>
      <c r="WTC51" s="121"/>
      <c r="WTD51" s="120"/>
      <c r="WTE51" s="121"/>
      <c r="WTF51" s="120"/>
      <c r="WTG51" s="121"/>
      <c r="WTH51" s="120"/>
      <c r="WTI51" s="121"/>
      <c r="WTJ51" s="120"/>
      <c r="WTK51" s="121"/>
      <c r="WTL51" s="120"/>
      <c r="WTM51" s="121"/>
      <c r="WTN51" s="120"/>
      <c r="WTO51" s="121"/>
      <c r="WTP51" s="120"/>
      <c r="WTQ51" s="121"/>
      <c r="WTR51" s="120"/>
      <c r="WTS51" s="121"/>
      <c r="WTT51" s="120"/>
      <c r="WTU51" s="121"/>
      <c r="WTV51" s="120"/>
      <c r="WTW51" s="121"/>
      <c r="WTX51" s="120"/>
      <c r="WTY51" s="121"/>
      <c r="WTZ51" s="120"/>
      <c r="WUA51" s="121"/>
      <c r="WUB51" s="120"/>
      <c r="WUC51" s="121"/>
      <c r="WUD51" s="120"/>
      <c r="WUE51" s="121"/>
      <c r="WUF51" s="120"/>
      <c r="WUG51" s="121"/>
      <c r="WUH51" s="120"/>
      <c r="WUI51" s="121"/>
      <c r="WUJ51" s="120"/>
      <c r="WUK51" s="121"/>
      <c r="WUL51" s="120"/>
      <c r="WUM51" s="121"/>
      <c r="WUN51" s="120"/>
      <c r="WUO51" s="121"/>
      <c r="WUP51" s="120"/>
      <c r="WUQ51" s="121"/>
      <c r="WUR51" s="120"/>
      <c r="WUS51" s="121"/>
      <c r="WUT51" s="120"/>
      <c r="WUU51" s="121"/>
      <c r="WUV51" s="120"/>
      <c r="WUW51" s="121"/>
      <c r="WUX51" s="120"/>
      <c r="WUY51" s="121"/>
      <c r="WUZ51" s="120"/>
      <c r="WVA51" s="121"/>
      <c r="WVB51" s="120"/>
      <c r="WVC51" s="121"/>
      <c r="WVD51" s="120"/>
      <c r="WVE51" s="121"/>
      <c r="WVF51" s="120"/>
      <c r="WVG51" s="121"/>
      <c r="WVH51" s="120"/>
      <c r="WVI51" s="121"/>
      <c r="WVJ51" s="120"/>
      <c r="WVK51" s="121"/>
      <c r="WVL51" s="120"/>
      <c r="WVM51" s="121"/>
      <c r="WVN51" s="120"/>
      <c r="WVO51" s="121"/>
      <c r="WVP51" s="120"/>
      <c r="WVQ51" s="121"/>
      <c r="WVR51" s="120"/>
      <c r="WVS51" s="121"/>
      <c r="WVT51" s="120"/>
      <c r="WVU51" s="121"/>
      <c r="WVV51" s="120"/>
      <c r="WVW51" s="121"/>
      <c r="WVX51" s="120"/>
      <c r="WVY51" s="121"/>
      <c r="WVZ51" s="120"/>
      <c r="WWA51" s="121"/>
      <c r="WWB51" s="120"/>
      <c r="WWC51" s="121"/>
      <c r="WWD51" s="120"/>
      <c r="WWE51" s="121"/>
      <c r="WWF51" s="120"/>
      <c r="WWG51" s="121"/>
      <c r="WWH51" s="120"/>
      <c r="WWI51" s="121"/>
      <c r="WWJ51" s="120"/>
      <c r="WWK51" s="121"/>
      <c r="WWL51" s="120"/>
      <c r="WWM51" s="121"/>
      <c r="WWN51" s="120"/>
      <c r="WWO51" s="121"/>
      <c r="WWP51" s="120"/>
      <c r="WWQ51" s="121"/>
      <c r="WWR51" s="120"/>
      <c r="WWS51" s="121"/>
      <c r="WWT51" s="120"/>
      <c r="WWU51" s="121"/>
      <c r="WWV51" s="120"/>
      <c r="WWW51" s="121"/>
      <c r="WWX51" s="120"/>
      <c r="WWY51" s="121"/>
      <c r="WWZ51" s="120"/>
      <c r="WXA51" s="121"/>
      <c r="WXB51" s="120"/>
      <c r="WXC51" s="121"/>
      <c r="WXD51" s="120"/>
      <c r="WXE51" s="121"/>
      <c r="WXF51" s="120"/>
      <c r="WXG51" s="121"/>
      <c r="WXH51" s="120"/>
      <c r="WXI51" s="121"/>
      <c r="WXJ51" s="120"/>
      <c r="WXK51" s="121"/>
      <c r="WXL51" s="120"/>
      <c r="WXM51" s="121"/>
      <c r="WXN51" s="120"/>
      <c r="WXO51" s="121"/>
      <c r="WXP51" s="120"/>
      <c r="WXQ51" s="121"/>
      <c r="WXR51" s="120"/>
      <c r="WXS51" s="121"/>
      <c r="WXT51" s="120"/>
      <c r="WXU51" s="121"/>
      <c r="WXV51" s="120"/>
      <c r="WXW51" s="121"/>
      <c r="WXX51" s="120"/>
      <c r="WXY51" s="121"/>
      <c r="WXZ51" s="120"/>
      <c r="WYA51" s="121"/>
      <c r="WYB51" s="120"/>
      <c r="WYC51" s="121"/>
      <c r="WYD51" s="120"/>
      <c r="WYE51" s="121"/>
      <c r="WYF51" s="120"/>
      <c r="WYG51" s="121"/>
      <c r="WYH51" s="120"/>
      <c r="WYI51" s="121"/>
      <c r="WYJ51" s="120"/>
      <c r="WYK51" s="121"/>
      <c r="WYL51" s="120"/>
      <c r="WYM51" s="121"/>
      <c r="WYN51" s="120"/>
      <c r="WYO51" s="121"/>
      <c r="WYP51" s="120"/>
      <c r="WYQ51" s="121"/>
      <c r="WYR51" s="120"/>
      <c r="WYS51" s="121"/>
      <c r="WYT51" s="120"/>
      <c r="WYU51" s="121"/>
      <c r="WYV51" s="120"/>
      <c r="WYW51" s="121"/>
      <c r="WYX51" s="120"/>
      <c r="WYY51" s="121"/>
      <c r="WYZ51" s="120"/>
      <c r="WZA51" s="121"/>
      <c r="WZB51" s="120"/>
      <c r="WZC51" s="121"/>
      <c r="WZD51" s="120"/>
      <c r="WZE51" s="121"/>
      <c r="WZF51" s="120"/>
      <c r="WZG51" s="121"/>
      <c r="WZH51" s="120"/>
      <c r="WZI51" s="121"/>
      <c r="WZJ51" s="120"/>
      <c r="WZK51" s="121"/>
      <c r="WZL51" s="120"/>
      <c r="WZM51" s="121"/>
      <c r="WZN51" s="120"/>
      <c r="WZO51" s="121"/>
      <c r="WZP51" s="120"/>
      <c r="WZQ51" s="121"/>
      <c r="WZR51" s="120"/>
      <c r="WZS51" s="121"/>
      <c r="WZT51" s="120"/>
      <c r="WZU51" s="121"/>
      <c r="WZV51" s="120"/>
      <c r="WZW51" s="121"/>
      <c r="WZX51" s="120"/>
      <c r="WZY51" s="121"/>
      <c r="WZZ51" s="120"/>
      <c r="XAA51" s="121"/>
      <c r="XAB51" s="120"/>
      <c r="XAC51" s="121"/>
      <c r="XAD51" s="120"/>
      <c r="XAE51" s="121"/>
      <c r="XAF51" s="120"/>
      <c r="XAG51" s="121"/>
      <c r="XAH51" s="120"/>
      <c r="XAI51" s="121"/>
      <c r="XAJ51" s="120"/>
      <c r="XAK51" s="121"/>
      <c r="XAL51" s="120"/>
      <c r="XAM51" s="121"/>
      <c r="XAN51" s="120"/>
      <c r="XAO51" s="121"/>
      <c r="XAP51" s="120"/>
      <c r="XAQ51" s="121"/>
      <c r="XAR51" s="120"/>
      <c r="XAS51" s="121"/>
      <c r="XAT51" s="120"/>
      <c r="XAU51" s="121"/>
      <c r="XAV51" s="120"/>
      <c r="XAW51" s="121"/>
      <c r="XAX51" s="120"/>
      <c r="XAY51" s="121"/>
      <c r="XAZ51" s="120"/>
      <c r="XBA51" s="121"/>
      <c r="XBB51" s="120"/>
      <c r="XBC51" s="121"/>
      <c r="XBD51" s="120"/>
      <c r="XBE51" s="121"/>
      <c r="XBF51" s="120"/>
      <c r="XBG51" s="121"/>
      <c r="XBH51" s="120"/>
      <c r="XBI51" s="121"/>
      <c r="XBJ51" s="120"/>
      <c r="XBK51" s="121"/>
      <c r="XBL51" s="120"/>
      <c r="XBM51" s="121"/>
      <c r="XBN51" s="120"/>
      <c r="XBO51" s="121"/>
      <c r="XBP51" s="120"/>
      <c r="XBQ51" s="121"/>
      <c r="XBR51" s="120"/>
      <c r="XBS51" s="121"/>
      <c r="XBT51" s="120"/>
      <c r="XBU51" s="121"/>
      <c r="XBV51" s="120"/>
      <c r="XBW51" s="121"/>
      <c r="XBX51" s="120"/>
      <c r="XBY51" s="121"/>
      <c r="XBZ51" s="120"/>
      <c r="XCA51" s="121"/>
      <c r="XCB51" s="120"/>
      <c r="XCC51" s="121"/>
      <c r="XCD51" s="120"/>
      <c r="XCE51" s="121"/>
      <c r="XCF51" s="120"/>
      <c r="XCG51" s="121"/>
      <c r="XCH51" s="120"/>
      <c r="XCI51" s="121"/>
      <c r="XCJ51" s="120"/>
      <c r="XCK51" s="121"/>
      <c r="XCL51" s="120"/>
      <c r="XCM51" s="121"/>
      <c r="XCN51" s="120"/>
      <c r="XCO51" s="121"/>
      <c r="XCP51" s="120"/>
      <c r="XCQ51" s="121"/>
      <c r="XCR51" s="120"/>
      <c r="XCS51" s="121"/>
      <c r="XCT51" s="120"/>
      <c r="XCU51" s="121"/>
      <c r="XCV51" s="120"/>
      <c r="XCW51" s="121"/>
      <c r="XCX51" s="120"/>
      <c r="XCY51" s="121"/>
      <c r="XCZ51" s="120"/>
      <c r="XDA51" s="121"/>
      <c r="XDB51" s="120"/>
      <c r="XDC51" s="121"/>
      <c r="XDD51" s="120"/>
      <c r="XDE51" s="121"/>
      <c r="XDF51" s="120"/>
      <c r="XDG51" s="121"/>
      <c r="XDH51" s="120"/>
      <c r="XDI51" s="121"/>
      <c r="XDJ51" s="120"/>
      <c r="XDK51" s="121"/>
      <c r="XDL51" s="120"/>
      <c r="XDM51" s="121"/>
      <c r="XDN51" s="120"/>
      <c r="XDO51" s="121"/>
      <c r="XDP51" s="120"/>
      <c r="XDQ51" s="121"/>
      <c r="XDR51" s="120"/>
      <c r="XDS51" s="121"/>
      <c r="XDT51" s="120"/>
      <c r="XDU51" s="121"/>
      <c r="XDV51" s="120"/>
      <c r="XDW51" s="121"/>
      <c r="XDX51" s="120"/>
      <c r="XDY51" s="121"/>
      <c r="XDZ51" s="120"/>
      <c r="XEA51" s="121"/>
      <c r="XEB51" s="120"/>
      <c r="XEC51" s="121"/>
      <c r="XED51" s="120"/>
      <c r="XEE51" s="121"/>
      <c r="XEF51" s="120"/>
      <c r="XEG51" s="121"/>
      <c r="XEH51" s="120"/>
      <c r="XEI51" s="121"/>
      <c r="XEJ51" s="120"/>
      <c r="XEK51" s="121"/>
      <c r="XEL51" s="120"/>
      <c r="XEM51" s="121"/>
      <c r="XEN51" s="120"/>
      <c r="XEO51" s="121"/>
      <c r="XEP51" s="120"/>
      <c r="XEQ51" s="121"/>
      <c r="XER51" s="120"/>
      <c r="XES51" s="121"/>
      <c r="XET51" s="120"/>
      <c r="XEU51" s="121"/>
      <c r="XEV51" s="120"/>
      <c r="XEW51" s="121"/>
      <c r="XEX51" s="120"/>
      <c r="XEY51" s="121"/>
      <c r="XEZ51" s="120"/>
      <c r="XFA51" s="121"/>
      <c r="XFB51" s="120"/>
      <c r="XFC51" s="121"/>
      <c r="XFD51" s="120"/>
    </row>
    <row r="52" spans="1:16384" s="122" customFormat="1" ht="94.5">
      <c r="A52" s="143" t="s">
        <v>2020</v>
      </c>
      <c r="B52" s="144" t="s">
        <v>2043</v>
      </c>
      <c r="C52" s="138" t="s">
        <v>2044</v>
      </c>
      <c r="D52" s="142" t="s">
        <v>2043</v>
      </c>
      <c r="E52" s="137">
        <v>13000000</v>
      </c>
      <c r="F52" s="120"/>
      <c r="G52" s="121"/>
      <c r="H52" s="120"/>
      <c r="I52" s="121"/>
      <c r="J52" s="120"/>
      <c r="K52" s="121"/>
      <c r="L52" s="120"/>
      <c r="M52" s="121"/>
      <c r="N52" s="120"/>
      <c r="O52" s="121"/>
      <c r="P52" s="120"/>
      <c r="Q52" s="121"/>
      <c r="R52" s="120"/>
      <c r="S52" s="121"/>
      <c r="T52" s="120"/>
      <c r="U52" s="121"/>
      <c r="V52" s="120"/>
      <c r="W52" s="121"/>
      <c r="X52" s="120"/>
      <c r="Y52" s="121"/>
      <c r="Z52" s="120"/>
      <c r="AA52" s="121"/>
      <c r="AB52" s="120"/>
      <c r="AC52" s="121"/>
      <c r="AD52" s="120"/>
      <c r="AE52" s="121"/>
      <c r="AF52" s="120"/>
      <c r="AG52" s="121"/>
      <c r="AH52" s="120"/>
      <c r="AI52" s="121"/>
      <c r="AJ52" s="120"/>
      <c r="AK52" s="121"/>
      <c r="AL52" s="120"/>
      <c r="AM52" s="121"/>
      <c r="AN52" s="120"/>
      <c r="AO52" s="121"/>
      <c r="AP52" s="120"/>
      <c r="AQ52" s="121"/>
      <c r="AR52" s="120"/>
      <c r="AS52" s="121"/>
      <c r="AT52" s="120"/>
      <c r="AU52" s="121"/>
      <c r="AV52" s="120"/>
      <c r="AW52" s="121"/>
      <c r="AX52" s="120"/>
      <c r="AY52" s="121"/>
      <c r="AZ52" s="120"/>
      <c r="BA52" s="121"/>
      <c r="BB52" s="120"/>
      <c r="BC52" s="121"/>
      <c r="BD52" s="120"/>
      <c r="BE52" s="121"/>
      <c r="BF52" s="120"/>
      <c r="BG52" s="121"/>
      <c r="BH52" s="120"/>
      <c r="BI52" s="121"/>
      <c r="BJ52" s="120"/>
      <c r="BK52" s="121"/>
      <c r="BL52" s="120"/>
      <c r="BM52" s="121"/>
      <c r="BN52" s="120"/>
      <c r="BO52" s="121"/>
      <c r="BP52" s="120"/>
      <c r="BQ52" s="121"/>
      <c r="BR52" s="120"/>
      <c r="BS52" s="121"/>
      <c r="BT52" s="120"/>
      <c r="BU52" s="121"/>
      <c r="BV52" s="120"/>
      <c r="BW52" s="121"/>
      <c r="BX52" s="120"/>
      <c r="BY52" s="121"/>
      <c r="BZ52" s="120"/>
      <c r="CA52" s="121"/>
      <c r="CB52" s="120"/>
      <c r="CC52" s="121"/>
      <c r="CD52" s="120"/>
      <c r="CE52" s="121"/>
      <c r="CF52" s="120"/>
      <c r="CG52" s="121"/>
      <c r="CH52" s="120"/>
      <c r="CI52" s="121"/>
      <c r="CJ52" s="120"/>
      <c r="CK52" s="121"/>
      <c r="CL52" s="120"/>
      <c r="CM52" s="121"/>
      <c r="CN52" s="120"/>
      <c r="CO52" s="121"/>
      <c r="CP52" s="120"/>
      <c r="CQ52" s="121"/>
      <c r="CR52" s="120"/>
      <c r="CS52" s="121"/>
      <c r="CT52" s="120"/>
      <c r="CU52" s="121"/>
      <c r="CV52" s="120"/>
      <c r="CW52" s="121"/>
      <c r="CX52" s="120"/>
      <c r="CY52" s="121"/>
      <c r="CZ52" s="120"/>
      <c r="DA52" s="121"/>
      <c r="DB52" s="120"/>
      <c r="DC52" s="121"/>
      <c r="DD52" s="120"/>
      <c r="DE52" s="121"/>
      <c r="DF52" s="120"/>
      <c r="DG52" s="121"/>
      <c r="DH52" s="120"/>
      <c r="DI52" s="121"/>
      <c r="DJ52" s="120"/>
      <c r="DK52" s="121"/>
      <c r="DL52" s="120"/>
      <c r="DM52" s="121"/>
      <c r="DN52" s="120"/>
      <c r="DO52" s="121"/>
      <c r="DP52" s="120"/>
      <c r="DQ52" s="121"/>
      <c r="DR52" s="120"/>
      <c r="DS52" s="121"/>
      <c r="DT52" s="120"/>
      <c r="DU52" s="121"/>
      <c r="DV52" s="120"/>
      <c r="DW52" s="121"/>
      <c r="DX52" s="120"/>
      <c r="DY52" s="121"/>
      <c r="DZ52" s="120"/>
      <c r="EA52" s="121"/>
      <c r="EB52" s="120"/>
      <c r="EC52" s="121"/>
      <c r="ED52" s="120"/>
      <c r="EE52" s="121"/>
      <c r="EF52" s="120"/>
      <c r="EG52" s="121"/>
      <c r="EH52" s="120"/>
      <c r="EI52" s="121"/>
      <c r="EJ52" s="120"/>
      <c r="EK52" s="121"/>
      <c r="EL52" s="120"/>
      <c r="EM52" s="121"/>
      <c r="EN52" s="120"/>
      <c r="EO52" s="121"/>
      <c r="EP52" s="120"/>
      <c r="EQ52" s="121"/>
      <c r="ER52" s="120"/>
      <c r="ES52" s="121"/>
      <c r="ET52" s="120"/>
      <c r="EU52" s="121"/>
      <c r="EV52" s="120"/>
      <c r="EW52" s="121"/>
      <c r="EX52" s="120"/>
      <c r="EY52" s="121"/>
      <c r="EZ52" s="120"/>
      <c r="FA52" s="121"/>
      <c r="FB52" s="120"/>
      <c r="FC52" s="121"/>
      <c r="FD52" s="120"/>
      <c r="FE52" s="121"/>
      <c r="FF52" s="120"/>
      <c r="FG52" s="121"/>
      <c r="FH52" s="120"/>
      <c r="FI52" s="121"/>
      <c r="FJ52" s="120"/>
      <c r="FK52" s="121"/>
      <c r="FL52" s="120"/>
      <c r="FM52" s="121"/>
      <c r="FN52" s="120"/>
      <c r="FO52" s="121"/>
      <c r="FP52" s="120"/>
      <c r="FQ52" s="121"/>
      <c r="FR52" s="120"/>
      <c r="FS52" s="121"/>
      <c r="FT52" s="120"/>
      <c r="FU52" s="121"/>
      <c r="FV52" s="120"/>
      <c r="FW52" s="121"/>
      <c r="FX52" s="120"/>
      <c r="FY52" s="121"/>
      <c r="FZ52" s="120"/>
      <c r="GA52" s="121"/>
      <c r="GB52" s="120"/>
      <c r="GC52" s="121"/>
      <c r="GD52" s="120"/>
      <c r="GE52" s="121"/>
      <c r="GF52" s="120"/>
      <c r="GG52" s="121"/>
      <c r="GH52" s="120"/>
      <c r="GI52" s="121"/>
      <c r="GJ52" s="120"/>
      <c r="GK52" s="121"/>
      <c r="GL52" s="120"/>
      <c r="GM52" s="121"/>
      <c r="GN52" s="120"/>
      <c r="GO52" s="121"/>
      <c r="GP52" s="120"/>
      <c r="GQ52" s="121"/>
      <c r="GR52" s="120"/>
      <c r="GS52" s="121"/>
      <c r="GT52" s="120"/>
      <c r="GU52" s="121"/>
      <c r="GV52" s="120"/>
      <c r="GW52" s="121"/>
      <c r="GX52" s="120"/>
      <c r="GY52" s="121"/>
      <c r="GZ52" s="120"/>
      <c r="HA52" s="121"/>
      <c r="HB52" s="120"/>
      <c r="HC52" s="121"/>
      <c r="HD52" s="120"/>
      <c r="HE52" s="121"/>
      <c r="HF52" s="120"/>
      <c r="HG52" s="121"/>
      <c r="HH52" s="120"/>
      <c r="HI52" s="121"/>
      <c r="HJ52" s="120"/>
      <c r="HK52" s="121"/>
      <c r="HL52" s="120"/>
      <c r="HM52" s="121"/>
      <c r="HN52" s="120"/>
      <c r="HO52" s="121"/>
      <c r="HP52" s="120"/>
      <c r="HQ52" s="121"/>
      <c r="HR52" s="120"/>
      <c r="HS52" s="121"/>
      <c r="HT52" s="120"/>
      <c r="HU52" s="121"/>
      <c r="HV52" s="120"/>
      <c r="HW52" s="121"/>
      <c r="HX52" s="120"/>
      <c r="HY52" s="121"/>
      <c r="HZ52" s="120"/>
      <c r="IA52" s="121"/>
      <c r="IB52" s="120"/>
      <c r="IC52" s="121"/>
      <c r="ID52" s="120"/>
      <c r="IE52" s="121"/>
      <c r="IF52" s="120"/>
      <c r="IG52" s="121"/>
      <c r="IH52" s="120"/>
      <c r="II52" s="121"/>
      <c r="IJ52" s="120"/>
      <c r="IK52" s="121"/>
      <c r="IL52" s="120"/>
      <c r="IM52" s="121"/>
      <c r="IN52" s="120"/>
      <c r="IO52" s="121"/>
      <c r="IP52" s="120"/>
      <c r="IQ52" s="121"/>
      <c r="IR52" s="120"/>
      <c r="IS52" s="121"/>
      <c r="IT52" s="120"/>
      <c r="IU52" s="121"/>
      <c r="IV52" s="120"/>
      <c r="IW52" s="121"/>
      <c r="IX52" s="120"/>
      <c r="IY52" s="121"/>
      <c r="IZ52" s="120"/>
      <c r="JA52" s="121"/>
      <c r="JB52" s="120"/>
      <c r="JC52" s="121"/>
      <c r="JD52" s="120"/>
      <c r="JE52" s="121"/>
      <c r="JF52" s="120"/>
      <c r="JG52" s="121"/>
      <c r="JH52" s="120"/>
      <c r="JI52" s="121"/>
      <c r="JJ52" s="120"/>
      <c r="JK52" s="121"/>
      <c r="JL52" s="120"/>
      <c r="JM52" s="121"/>
      <c r="JN52" s="120"/>
      <c r="JO52" s="121"/>
      <c r="JP52" s="120"/>
      <c r="JQ52" s="121"/>
      <c r="JR52" s="120"/>
      <c r="JS52" s="121"/>
      <c r="JT52" s="120"/>
      <c r="JU52" s="121"/>
      <c r="JV52" s="120"/>
      <c r="JW52" s="121"/>
      <c r="JX52" s="120"/>
      <c r="JY52" s="121"/>
      <c r="JZ52" s="120"/>
      <c r="KA52" s="121"/>
      <c r="KB52" s="120"/>
      <c r="KC52" s="121"/>
      <c r="KD52" s="120"/>
      <c r="KE52" s="121"/>
      <c r="KF52" s="120"/>
      <c r="KG52" s="121"/>
      <c r="KH52" s="120"/>
      <c r="KI52" s="121"/>
      <c r="KJ52" s="120"/>
      <c r="KK52" s="121"/>
      <c r="KL52" s="120"/>
      <c r="KM52" s="121"/>
      <c r="KN52" s="120"/>
      <c r="KO52" s="121"/>
      <c r="KP52" s="120"/>
      <c r="KQ52" s="121"/>
      <c r="KR52" s="120"/>
      <c r="KS52" s="121"/>
      <c r="KT52" s="120"/>
      <c r="KU52" s="121"/>
      <c r="KV52" s="120"/>
      <c r="KW52" s="121"/>
      <c r="KX52" s="120"/>
      <c r="KY52" s="121"/>
      <c r="KZ52" s="120"/>
      <c r="LA52" s="121"/>
      <c r="LB52" s="120"/>
      <c r="LC52" s="121"/>
      <c r="LD52" s="120"/>
      <c r="LE52" s="121"/>
      <c r="LF52" s="120"/>
      <c r="LG52" s="121"/>
      <c r="LH52" s="120"/>
      <c r="LI52" s="121"/>
      <c r="LJ52" s="120"/>
      <c r="LK52" s="121"/>
      <c r="LL52" s="120"/>
      <c r="LM52" s="121"/>
      <c r="LN52" s="120"/>
      <c r="LO52" s="121"/>
      <c r="LP52" s="120"/>
      <c r="LQ52" s="121"/>
      <c r="LR52" s="120"/>
      <c r="LS52" s="121"/>
      <c r="LT52" s="120"/>
      <c r="LU52" s="121"/>
      <c r="LV52" s="120"/>
      <c r="LW52" s="121"/>
      <c r="LX52" s="120"/>
      <c r="LY52" s="121"/>
      <c r="LZ52" s="120"/>
      <c r="MA52" s="121"/>
      <c r="MB52" s="120"/>
      <c r="MC52" s="121"/>
      <c r="MD52" s="120"/>
      <c r="ME52" s="121"/>
      <c r="MF52" s="120"/>
      <c r="MG52" s="121"/>
      <c r="MH52" s="120"/>
      <c r="MI52" s="121"/>
      <c r="MJ52" s="120"/>
      <c r="MK52" s="121"/>
      <c r="ML52" s="120"/>
      <c r="MM52" s="121"/>
      <c r="MN52" s="120"/>
      <c r="MO52" s="121"/>
      <c r="MP52" s="120"/>
      <c r="MQ52" s="121"/>
      <c r="MR52" s="120"/>
      <c r="MS52" s="121"/>
      <c r="MT52" s="120"/>
      <c r="MU52" s="121"/>
      <c r="MV52" s="120"/>
      <c r="MW52" s="121"/>
      <c r="MX52" s="120"/>
      <c r="MY52" s="121"/>
      <c r="MZ52" s="120"/>
      <c r="NA52" s="121"/>
      <c r="NB52" s="120"/>
      <c r="NC52" s="121"/>
      <c r="ND52" s="120"/>
      <c r="NE52" s="121"/>
      <c r="NF52" s="120"/>
      <c r="NG52" s="121"/>
      <c r="NH52" s="120"/>
      <c r="NI52" s="121"/>
      <c r="NJ52" s="120"/>
      <c r="NK52" s="121"/>
      <c r="NL52" s="120"/>
      <c r="NM52" s="121"/>
      <c r="NN52" s="120"/>
      <c r="NO52" s="121"/>
      <c r="NP52" s="120"/>
      <c r="NQ52" s="121"/>
      <c r="NR52" s="120"/>
      <c r="NS52" s="121"/>
      <c r="NT52" s="120"/>
      <c r="NU52" s="121"/>
      <c r="NV52" s="120"/>
      <c r="NW52" s="121"/>
      <c r="NX52" s="120"/>
      <c r="NY52" s="121"/>
      <c r="NZ52" s="120"/>
      <c r="OA52" s="121"/>
      <c r="OB52" s="120"/>
      <c r="OC52" s="121"/>
      <c r="OD52" s="120"/>
      <c r="OE52" s="121"/>
      <c r="OF52" s="120"/>
      <c r="OG52" s="121"/>
      <c r="OH52" s="120"/>
      <c r="OI52" s="121"/>
      <c r="OJ52" s="120"/>
      <c r="OK52" s="121"/>
      <c r="OL52" s="120"/>
      <c r="OM52" s="121"/>
      <c r="ON52" s="120"/>
      <c r="OO52" s="121"/>
      <c r="OP52" s="120"/>
      <c r="OQ52" s="121"/>
      <c r="OR52" s="120"/>
      <c r="OS52" s="121"/>
      <c r="OT52" s="120"/>
      <c r="OU52" s="121"/>
      <c r="OV52" s="120"/>
      <c r="OW52" s="121"/>
      <c r="OX52" s="120"/>
      <c r="OY52" s="121"/>
      <c r="OZ52" s="120"/>
      <c r="PA52" s="121"/>
      <c r="PB52" s="120"/>
      <c r="PC52" s="121"/>
      <c r="PD52" s="120"/>
      <c r="PE52" s="121"/>
      <c r="PF52" s="120"/>
      <c r="PG52" s="121"/>
      <c r="PH52" s="120"/>
      <c r="PI52" s="121"/>
      <c r="PJ52" s="120"/>
      <c r="PK52" s="121"/>
      <c r="PL52" s="120"/>
      <c r="PM52" s="121"/>
      <c r="PN52" s="120"/>
      <c r="PO52" s="121"/>
      <c r="PP52" s="120"/>
      <c r="PQ52" s="121"/>
      <c r="PR52" s="120"/>
      <c r="PS52" s="121"/>
      <c r="PT52" s="120"/>
      <c r="PU52" s="121"/>
      <c r="PV52" s="120"/>
      <c r="PW52" s="121"/>
      <c r="PX52" s="120"/>
      <c r="PY52" s="121"/>
      <c r="PZ52" s="120"/>
      <c r="QA52" s="121"/>
      <c r="QB52" s="120"/>
      <c r="QC52" s="121"/>
      <c r="QD52" s="120"/>
      <c r="QE52" s="121"/>
      <c r="QF52" s="120"/>
      <c r="QG52" s="121"/>
      <c r="QH52" s="120"/>
      <c r="QI52" s="121"/>
      <c r="QJ52" s="120"/>
      <c r="QK52" s="121"/>
      <c r="QL52" s="120"/>
      <c r="QM52" s="121"/>
      <c r="QN52" s="120"/>
      <c r="QO52" s="121"/>
      <c r="QP52" s="120"/>
      <c r="QQ52" s="121"/>
      <c r="QR52" s="120"/>
      <c r="QS52" s="121"/>
      <c r="QT52" s="120"/>
      <c r="QU52" s="121"/>
      <c r="QV52" s="120"/>
      <c r="QW52" s="121"/>
      <c r="QX52" s="120"/>
      <c r="QY52" s="121"/>
      <c r="QZ52" s="120"/>
      <c r="RA52" s="121"/>
      <c r="RB52" s="120"/>
      <c r="RC52" s="121"/>
      <c r="RD52" s="120"/>
      <c r="RE52" s="121"/>
      <c r="RF52" s="120"/>
      <c r="RG52" s="121"/>
      <c r="RH52" s="120"/>
      <c r="RI52" s="121"/>
      <c r="RJ52" s="120"/>
      <c r="RK52" s="121"/>
      <c r="RL52" s="120"/>
      <c r="RM52" s="121"/>
      <c r="RN52" s="120"/>
      <c r="RO52" s="121"/>
      <c r="RP52" s="120"/>
      <c r="RQ52" s="121"/>
      <c r="RR52" s="120"/>
      <c r="RS52" s="121"/>
      <c r="RT52" s="120"/>
      <c r="RU52" s="121"/>
      <c r="RV52" s="120"/>
      <c r="RW52" s="121"/>
      <c r="RX52" s="120"/>
      <c r="RY52" s="121"/>
      <c r="RZ52" s="120"/>
      <c r="SA52" s="121"/>
      <c r="SB52" s="120"/>
      <c r="SC52" s="121"/>
      <c r="SD52" s="120"/>
      <c r="SE52" s="121"/>
      <c r="SF52" s="120"/>
      <c r="SG52" s="121"/>
      <c r="SH52" s="120"/>
      <c r="SI52" s="121"/>
      <c r="SJ52" s="120"/>
      <c r="SK52" s="121"/>
      <c r="SL52" s="120"/>
      <c r="SM52" s="121"/>
      <c r="SN52" s="120"/>
      <c r="SO52" s="121"/>
      <c r="SP52" s="120"/>
      <c r="SQ52" s="121"/>
      <c r="SR52" s="120"/>
      <c r="SS52" s="121"/>
      <c r="ST52" s="120"/>
      <c r="SU52" s="121"/>
      <c r="SV52" s="120"/>
      <c r="SW52" s="121"/>
      <c r="SX52" s="120"/>
      <c r="SY52" s="121"/>
      <c r="SZ52" s="120"/>
      <c r="TA52" s="121"/>
      <c r="TB52" s="120"/>
      <c r="TC52" s="121"/>
      <c r="TD52" s="120"/>
      <c r="TE52" s="121"/>
      <c r="TF52" s="120"/>
      <c r="TG52" s="121"/>
      <c r="TH52" s="120"/>
      <c r="TI52" s="121"/>
      <c r="TJ52" s="120"/>
      <c r="TK52" s="121"/>
      <c r="TL52" s="120"/>
      <c r="TM52" s="121"/>
      <c r="TN52" s="120"/>
      <c r="TO52" s="121"/>
      <c r="TP52" s="120"/>
      <c r="TQ52" s="121"/>
      <c r="TR52" s="120"/>
      <c r="TS52" s="121"/>
      <c r="TT52" s="120"/>
      <c r="TU52" s="121"/>
      <c r="TV52" s="120"/>
      <c r="TW52" s="121"/>
      <c r="TX52" s="120"/>
      <c r="TY52" s="121"/>
      <c r="TZ52" s="120"/>
      <c r="UA52" s="121"/>
      <c r="UB52" s="120"/>
      <c r="UC52" s="121"/>
      <c r="UD52" s="120"/>
      <c r="UE52" s="121"/>
      <c r="UF52" s="120"/>
      <c r="UG52" s="121"/>
      <c r="UH52" s="120"/>
      <c r="UI52" s="121"/>
      <c r="UJ52" s="120"/>
      <c r="UK52" s="121"/>
      <c r="UL52" s="120"/>
      <c r="UM52" s="121"/>
      <c r="UN52" s="120"/>
      <c r="UO52" s="121"/>
      <c r="UP52" s="120"/>
      <c r="UQ52" s="121"/>
      <c r="UR52" s="120"/>
      <c r="US52" s="121"/>
      <c r="UT52" s="120"/>
      <c r="UU52" s="121"/>
      <c r="UV52" s="120"/>
      <c r="UW52" s="121"/>
      <c r="UX52" s="120"/>
      <c r="UY52" s="121"/>
      <c r="UZ52" s="120"/>
      <c r="VA52" s="121"/>
      <c r="VB52" s="120"/>
      <c r="VC52" s="121"/>
      <c r="VD52" s="120"/>
      <c r="VE52" s="121"/>
      <c r="VF52" s="120"/>
      <c r="VG52" s="121"/>
      <c r="VH52" s="120"/>
      <c r="VI52" s="121"/>
      <c r="VJ52" s="120"/>
      <c r="VK52" s="121"/>
      <c r="VL52" s="120"/>
      <c r="VM52" s="121"/>
      <c r="VN52" s="120"/>
      <c r="VO52" s="121"/>
      <c r="VP52" s="120"/>
      <c r="VQ52" s="121"/>
      <c r="VR52" s="120"/>
      <c r="VS52" s="121"/>
      <c r="VT52" s="120"/>
      <c r="VU52" s="121"/>
      <c r="VV52" s="120"/>
      <c r="VW52" s="121"/>
      <c r="VX52" s="120"/>
      <c r="VY52" s="121"/>
      <c r="VZ52" s="120"/>
      <c r="WA52" s="121"/>
      <c r="WB52" s="120"/>
      <c r="WC52" s="121"/>
      <c r="WD52" s="120"/>
      <c r="WE52" s="121"/>
      <c r="WF52" s="120"/>
      <c r="WG52" s="121"/>
      <c r="WH52" s="120"/>
      <c r="WI52" s="121"/>
      <c r="WJ52" s="120"/>
      <c r="WK52" s="121"/>
      <c r="WL52" s="120"/>
      <c r="WM52" s="121"/>
      <c r="WN52" s="120"/>
      <c r="WO52" s="121"/>
      <c r="WP52" s="120"/>
      <c r="WQ52" s="121"/>
      <c r="WR52" s="120"/>
      <c r="WS52" s="121"/>
      <c r="WT52" s="120"/>
      <c r="WU52" s="121"/>
      <c r="WV52" s="120"/>
      <c r="WW52" s="121"/>
      <c r="WX52" s="120"/>
      <c r="WY52" s="121"/>
      <c r="WZ52" s="120"/>
      <c r="XA52" s="121"/>
      <c r="XB52" s="120"/>
      <c r="XC52" s="121"/>
      <c r="XD52" s="120"/>
      <c r="XE52" s="121"/>
      <c r="XF52" s="120"/>
      <c r="XG52" s="121"/>
      <c r="XH52" s="120"/>
      <c r="XI52" s="121"/>
      <c r="XJ52" s="120"/>
      <c r="XK52" s="121"/>
      <c r="XL52" s="120"/>
      <c r="XM52" s="121"/>
      <c r="XN52" s="120"/>
      <c r="XO52" s="121"/>
      <c r="XP52" s="120"/>
      <c r="XQ52" s="121"/>
      <c r="XR52" s="120"/>
      <c r="XS52" s="121"/>
      <c r="XT52" s="120"/>
      <c r="XU52" s="121"/>
      <c r="XV52" s="120"/>
      <c r="XW52" s="121"/>
      <c r="XX52" s="120"/>
      <c r="XY52" s="121"/>
      <c r="XZ52" s="120"/>
      <c r="YA52" s="121"/>
      <c r="YB52" s="120"/>
      <c r="YC52" s="121"/>
      <c r="YD52" s="120"/>
      <c r="YE52" s="121"/>
      <c r="YF52" s="120"/>
      <c r="YG52" s="121"/>
      <c r="YH52" s="120"/>
      <c r="YI52" s="121"/>
      <c r="YJ52" s="120"/>
      <c r="YK52" s="121"/>
      <c r="YL52" s="120"/>
      <c r="YM52" s="121"/>
      <c r="YN52" s="120"/>
      <c r="YO52" s="121"/>
      <c r="YP52" s="120"/>
      <c r="YQ52" s="121"/>
      <c r="YR52" s="120"/>
      <c r="YS52" s="121"/>
      <c r="YT52" s="120"/>
      <c r="YU52" s="121"/>
      <c r="YV52" s="120"/>
      <c r="YW52" s="121"/>
      <c r="YX52" s="120"/>
      <c r="YY52" s="121"/>
      <c r="YZ52" s="120"/>
      <c r="ZA52" s="121"/>
      <c r="ZB52" s="120"/>
      <c r="ZC52" s="121"/>
      <c r="ZD52" s="120"/>
      <c r="ZE52" s="121"/>
      <c r="ZF52" s="120"/>
      <c r="ZG52" s="121"/>
      <c r="ZH52" s="120"/>
      <c r="ZI52" s="121"/>
      <c r="ZJ52" s="120"/>
      <c r="ZK52" s="121"/>
      <c r="ZL52" s="120"/>
      <c r="ZM52" s="121"/>
      <c r="ZN52" s="120"/>
      <c r="ZO52" s="121"/>
      <c r="ZP52" s="120"/>
      <c r="ZQ52" s="121"/>
      <c r="ZR52" s="120"/>
      <c r="ZS52" s="121"/>
      <c r="ZT52" s="120"/>
      <c r="ZU52" s="121"/>
      <c r="ZV52" s="120"/>
      <c r="ZW52" s="121"/>
      <c r="ZX52" s="120"/>
      <c r="ZY52" s="121"/>
      <c r="ZZ52" s="120"/>
      <c r="AAA52" s="121"/>
      <c r="AAB52" s="120"/>
      <c r="AAC52" s="121"/>
      <c r="AAD52" s="120"/>
      <c r="AAE52" s="121"/>
      <c r="AAF52" s="120"/>
      <c r="AAG52" s="121"/>
      <c r="AAH52" s="120"/>
      <c r="AAI52" s="121"/>
      <c r="AAJ52" s="120"/>
      <c r="AAK52" s="121"/>
      <c r="AAL52" s="120"/>
      <c r="AAM52" s="121"/>
      <c r="AAN52" s="120"/>
      <c r="AAO52" s="121"/>
      <c r="AAP52" s="120"/>
      <c r="AAQ52" s="121"/>
      <c r="AAR52" s="120"/>
      <c r="AAS52" s="121"/>
      <c r="AAT52" s="120"/>
      <c r="AAU52" s="121"/>
      <c r="AAV52" s="120"/>
      <c r="AAW52" s="121"/>
      <c r="AAX52" s="120"/>
      <c r="AAY52" s="121"/>
      <c r="AAZ52" s="120"/>
      <c r="ABA52" s="121"/>
      <c r="ABB52" s="120"/>
      <c r="ABC52" s="121"/>
      <c r="ABD52" s="120"/>
      <c r="ABE52" s="121"/>
      <c r="ABF52" s="120"/>
      <c r="ABG52" s="121"/>
      <c r="ABH52" s="120"/>
      <c r="ABI52" s="121"/>
      <c r="ABJ52" s="120"/>
      <c r="ABK52" s="121"/>
      <c r="ABL52" s="120"/>
      <c r="ABM52" s="121"/>
      <c r="ABN52" s="120"/>
      <c r="ABO52" s="121"/>
      <c r="ABP52" s="120"/>
      <c r="ABQ52" s="121"/>
      <c r="ABR52" s="120"/>
      <c r="ABS52" s="121"/>
      <c r="ABT52" s="120"/>
      <c r="ABU52" s="121"/>
      <c r="ABV52" s="120"/>
      <c r="ABW52" s="121"/>
      <c r="ABX52" s="120"/>
      <c r="ABY52" s="121"/>
      <c r="ABZ52" s="120"/>
      <c r="ACA52" s="121"/>
      <c r="ACB52" s="120"/>
      <c r="ACC52" s="121"/>
      <c r="ACD52" s="120"/>
      <c r="ACE52" s="121"/>
      <c r="ACF52" s="120"/>
      <c r="ACG52" s="121"/>
      <c r="ACH52" s="120"/>
      <c r="ACI52" s="121"/>
      <c r="ACJ52" s="120"/>
      <c r="ACK52" s="121"/>
      <c r="ACL52" s="120"/>
      <c r="ACM52" s="121"/>
      <c r="ACN52" s="120"/>
      <c r="ACO52" s="121"/>
      <c r="ACP52" s="120"/>
      <c r="ACQ52" s="121"/>
      <c r="ACR52" s="120"/>
      <c r="ACS52" s="121"/>
      <c r="ACT52" s="120"/>
      <c r="ACU52" s="121"/>
      <c r="ACV52" s="120"/>
      <c r="ACW52" s="121"/>
      <c r="ACX52" s="120"/>
      <c r="ACY52" s="121"/>
      <c r="ACZ52" s="120"/>
      <c r="ADA52" s="121"/>
      <c r="ADB52" s="120"/>
      <c r="ADC52" s="121"/>
      <c r="ADD52" s="120"/>
      <c r="ADE52" s="121"/>
      <c r="ADF52" s="120"/>
      <c r="ADG52" s="121"/>
      <c r="ADH52" s="120"/>
      <c r="ADI52" s="121"/>
      <c r="ADJ52" s="120"/>
      <c r="ADK52" s="121"/>
      <c r="ADL52" s="120"/>
      <c r="ADM52" s="121"/>
      <c r="ADN52" s="120"/>
      <c r="ADO52" s="121"/>
      <c r="ADP52" s="120"/>
      <c r="ADQ52" s="121"/>
      <c r="ADR52" s="120"/>
      <c r="ADS52" s="121"/>
      <c r="ADT52" s="120"/>
      <c r="ADU52" s="121"/>
      <c r="ADV52" s="120"/>
      <c r="ADW52" s="121"/>
      <c r="ADX52" s="120"/>
      <c r="ADY52" s="121"/>
      <c r="ADZ52" s="120"/>
      <c r="AEA52" s="121"/>
      <c r="AEB52" s="120"/>
      <c r="AEC52" s="121"/>
      <c r="AED52" s="120"/>
      <c r="AEE52" s="121"/>
      <c r="AEF52" s="120"/>
      <c r="AEG52" s="121"/>
      <c r="AEH52" s="120"/>
      <c r="AEI52" s="121"/>
      <c r="AEJ52" s="120"/>
      <c r="AEK52" s="121"/>
      <c r="AEL52" s="120"/>
      <c r="AEM52" s="121"/>
      <c r="AEN52" s="120"/>
      <c r="AEO52" s="121"/>
      <c r="AEP52" s="120"/>
      <c r="AEQ52" s="121"/>
      <c r="AER52" s="120"/>
      <c r="AES52" s="121"/>
      <c r="AET52" s="120"/>
      <c r="AEU52" s="121"/>
      <c r="AEV52" s="120"/>
      <c r="AEW52" s="121"/>
      <c r="AEX52" s="120"/>
      <c r="AEY52" s="121"/>
      <c r="AEZ52" s="120"/>
      <c r="AFA52" s="121"/>
      <c r="AFB52" s="120"/>
      <c r="AFC52" s="121"/>
      <c r="AFD52" s="120"/>
      <c r="AFE52" s="121"/>
      <c r="AFF52" s="120"/>
      <c r="AFG52" s="121"/>
      <c r="AFH52" s="120"/>
      <c r="AFI52" s="121"/>
      <c r="AFJ52" s="120"/>
      <c r="AFK52" s="121"/>
      <c r="AFL52" s="120"/>
      <c r="AFM52" s="121"/>
      <c r="AFN52" s="120"/>
      <c r="AFO52" s="121"/>
      <c r="AFP52" s="120"/>
      <c r="AFQ52" s="121"/>
      <c r="AFR52" s="120"/>
      <c r="AFS52" s="121"/>
      <c r="AFT52" s="120"/>
      <c r="AFU52" s="121"/>
      <c r="AFV52" s="120"/>
      <c r="AFW52" s="121"/>
      <c r="AFX52" s="120"/>
      <c r="AFY52" s="121"/>
      <c r="AFZ52" s="120"/>
      <c r="AGA52" s="121"/>
      <c r="AGB52" s="120"/>
      <c r="AGC52" s="121"/>
      <c r="AGD52" s="120"/>
      <c r="AGE52" s="121"/>
      <c r="AGF52" s="120"/>
      <c r="AGG52" s="121"/>
      <c r="AGH52" s="120"/>
      <c r="AGI52" s="121"/>
      <c r="AGJ52" s="120"/>
      <c r="AGK52" s="121"/>
      <c r="AGL52" s="120"/>
      <c r="AGM52" s="121"/>
      <c r="AGN52" s="120"/>
      <c r="AGO52" s="121"/>
      <c r="AGP52" s="120"/>
      <c r="AGQ52" s="121"/>
      <c r="AGR52" s="120"/>
      <c r="AGS52" s="121"/>
      <c r="AGT52" s="120"/>
      <c r="AGU52" s="121"/>
      <c r="AGV52" s="120"/>
      <c r="AGW52" s="121"/>
      <c r="AGX52" s="120"/>
      <c r="AGY52" s="121"/>
      <c r="AGZ52" s="120"/>
      <c r="AHA52" s="121"/>
      <c r="AHB52" s="120"/>
      <c r="AHC52" s="121"/>
      <c r="AHD52" s="120"/>
      <c r="AHE52" s="121"/>
      <c r="AHF52" s="120"/>
      <c r="AHG52" s="121"/>
      <c r="AHH52" s="120"/>
      <c r="AHI52" s="121"/>
      <c r="AHJ52" s="120"/>
      <c r="AHK52" s="121"/>
      <c r="AHL52" s="120"/>
      <c r="AHM52" s="121"/>
      <c r="AHN52" s="120"/>
      <c r="AHO52" s="121"/>
      <c r="AHP52" s="120"/>
      <c r="AHQ52" s="121"/>
      <c r="AHR52" s="120"/>
      <c r="AHS52" s="121"/>
      <c r="AHT52" s="120"/>
      <c r="AHU52" s="121"/>
      <c r="AHV52" s="120"/>
      <c r="AHW52" s="121"/>
      <c r="AHX52" s="120"/>
      <c r="AHY52" s="121"/>
      <c r="AHZ52" s="120"/>
      <c r="AIA52" s="121"/>
      <c r="AIB52" s="120"/>
      <c r="AIC52" s="121"/>
      <c r="AID52" s="120"/>
      <c r="AIE52" s="121"/>
      <c r="AIF52" s="120"/>
      <c r="AIG52" s="121"/>
      <c r="AIH52" s="120"/>
      <c r="AII52" s="121"/>
      <c r="AIJ52" s="120"/>
      <c r="AIK52" s="121"/>
      <c r="AIL52" s="120"/>
      <c r="AIM52" s="121"/>
      <c r="AIN52" s="120"/>
      <c r="AIO52" s="121"/>
      <c r="AIP52" s="120"/>
      <c r="AIQ52" s="121"/>
      <c r="AIR52" s="120"/>
      <c r="AIS52" s="121"/>
      <c r="AIT52" s="120"/>
      <c r="AIU52" s="121"/>
      <c r="AIV52" s="120"/>
      <c r="AIW52" s="121"/>
      <c r="AIX52" s="120"/>
      <c r="AIY52" s="121"/>
      <c r="AIZ52" s="120"/>
      <c r="AJA52" s="121"/>
      <c r="AJB52" s="120"/>
      <c r="AJC52" s="121"/>
      <c r="AJD52" s="120"/>
      <c r="AJE52" s="121"/>
      <c r="AJF52" s="120"/>
      <c r="AJG52" s="121"/>
      <c r="AJH52" s="120"/>
      <c r="AJI52" s="121"/>
      <c r="AJJ52" s="120"/>
      <c r="AJK52" s="121"/>
      <c r="AJL52" s="120"/>
      <c r="AJM52" s="121"/>
      <c r="AJN52" s="120"/>
      <c r="AJO52" s="121"/>
      <c r="AJP52" s="120"/>
      <c r="AJQ52" s="121"/>
      <c r="AJR52" s="120"/>
      <c r="AJS52" s="121"/>
      <c r="AJT52" s="120"/>
      <c r="AJU52" s="121"/>
      <c r="AJV52" s="120"/>
      <c r="AJW52" s="121"/>
      <c r="AJX52" s="120"/>
      <c r="AJY52" s="121"/>
      <c r="AJZ52" s="120"/>
      <c r="AKA52" s="121"/>
      <c r="AKB52" s="120"/>
      <c r="AKC52" s="121"/>
      <c r="AKD52" s="120"/>
      <c r="AKE52" s="121"/>
      <c r="AKF52" s="120"/>
      <c r="AKG52" s="121"/>
      <c r="AKH52" s="120"/>
      <c r="AKI52" s="121"/>
      <c r="AKJ52" s="120"/>
      <c r="AKK52" s="121"/>
      <c r="AKL52" s="120"/>
      <c r="AKM52" s="121"/>
      <c r="AKN52" s="120"/>
      <c r="AKO52" s="121"/>
      <c r="AKP52" s="120"/>
      <c r="AKQ52" s="121"/>
      <c r="AKR52" s="120"/>
      <c r="AKS52" s="121"/>
      <c r="AKT52" s="120"/>
      <c r="AKU52" s="121"/>
      <c r="AKV52" s="120"/>
      <c r="AKW52" s="121"/>
      <c r="AKX52" s="120"/>
      <c r="AKY52" s="121"/>
      <c r="AKZ52" s="120"/>
      <c r="ALA52" s="121"/>
      <c r="ALB52" s="120"/>
      <c r="ALC52" s="121"/>
      <c r="ALD52" s="120"/>
      <c r="ALE52" s="121"/>
      <c r="ALF52" s="120"/>
      <c r="ALG52" s="121"/>
      <c r="ALH52" s="120"/>
      <c r="ALI52" s="121"/>
      <c r="ALJ52" s="120"/>
      <c r="ALK52" s="121"/>
      <c r="ALL52" s="120"/>
      <c r="ALM52" s="121"/>
      <c r="ALN52" s="120"/>
      <c r="ALO52" s="121"/>
      <c r="ALP52" s="120"/>
      <c r="ALQ52" s="121"/>
      <c r="ALR52" s="120"/>
      <c r="ALS52" s="121"/>
      <c r="ALT52" s="120"/>
      <c r="ALU52" s="121"/>
      <c r="ALV52" s="120"/>
      <c r="ALW52" s="121"/>
      <c r="ALX52" s="120"/>
      <c r="ALY52" s="121"/>
      <c r="ALZ52" s="120"/>
      <c r="AMA52" s="121"/>
      <c r="AMB52" s="120"/>
      <c r="AMC52" s="121"/>
      <c r="AMD52" s="120"/>
      <c r="AME52" s="121"/>
      <c r="AMF52" s="120"/>
      <c r="AMG52" s="121"/>
      <c r="AMH52" s="120"/>
      <c r="AMI52" s="121"/>
      <c r="AMJ52" s="120"/>
      <c r="AMK52" s="121"/>
      <c r="AML52" s="120"/>
      <c r="AMM52" s="121"/>
      <c r="AMN52" s="120"/>
      <c r="AMO52" s="121"/>
      <c r="AMP52" s="120"/>
      <c r="AMQ52" s="121"/>
      <c r="AMR52" s="120"/>
      <c r="AMS52" s="121"/>
      <c r="AMT52" s="120"/>
      <c r="AMU52" s="121"/>
      <c r="AMV52" s="120"/>
      <c r="AMW52" s="121"/>
      <c r="AMX52" s="120"/>
      <c r="AMY52" s="121"/>
      <c r="AMZ52" s="120"/>
      <c r="ANA52" s="121"/>
      <c r="ANB52" s="120"/>
      <c r="ANC52" s="121"/>
      <c r="AND52" s="120"/>
      <c r="ANE52" s="121"/>
      <c r="ANF52" s="120"/>
      <c r="ANG52" s="121"/>
      <c r="ANH52" s="120"/>
      <c r="ANI52" s="121"/>
      <c r="ANJ52" s="120"/>
      <c r="ANK52" s="121"/>
      <c r="ANL52" s="120"/>
      <c r="ANM52" s="121"/>
      <c r="ANN52" s="120"/>
      <c r="ANO52" s="121"/>
      <c r="ANP52" s="120"/>
      <c r="ANQ52" s="121"/>
      <c r="ANR52" s="120"/>
      <c r="ANS52" s="121"/>
      <c r="ANT52" s="120"/>
      <c r="ANU52" s="121"/>
      <c r="ANV52" s="120"/>
      <c r="ANW52" s="121"/>
      <c r="ANX52" s="120"/>
      <c r="ANY52" s="121"/>
      <c r="ANZ52" s="120"/>
      <c r="AOA52" s="121"/>
      <c r="AOB52" s="120"/>
      <c r="AOC52" s="121"/>
      <c r="AOD52" s="120"/>
      <c r="AOE52" s="121"/>
      <c r="AOF52" s="120"/>
      <c r="AOG52" s="121"/>
      <c r="AOH52" s="120"/>
      <c r="AOI52" s="121"/>
      <c r="AOJ52" s="120"/>
      <c r="AOK52" s="121"/>
      <c r="AOL52" s="120"/>
      <c r="AOM52" s="121"/>
      <c r="AON52" s="120"/>
      <c r="AOO52" s="121"/>
      <c r="AOP52" s="120"/>
      <c r="AOQ52" s="121"/>
      <c r="AOR52" s="120"/>
      <c r="AOS52" s="121"/>
      <c r="AOT52" s="120"/>
      <c r="AOU52" s="121"/>
      <c r="AOV52" s="120"/>
      <c r="AOW52" s="121"/>
      <c r="AOX52" s="120"/>
      <c r="AOY52" s="121"/>
      <c r="AOZ52" s="120"/>
      <c r="APA52" s="121"/>
      <c r="APB52" s="120"/>
      <c r="APC52" s="121"/>
      <c r="APD52" s="120"/>
      <c r="APE52" s="121"/>
      <c r="APF52" s="120"/>
      <c r="APG52" s="121"/>
      <c r="APH52" s="120"/>
      <c r="API52" s="121"/>
      <c r="APJ52" s="120"/>
      <c r="APK52" s="121"/>
      <c r="APL52" s="120"/>
      <c r="APM52" s="121"/>
      <c r="APN52" s="120"/>
      <c r="APO52" s="121"/>
      <c r="APP52" s="120"/>
      <c r="APQ52" s="121"/>
      <c r="APR52" s="120"/>
      <c r="APS52" s="121"/>
      <c r="APT52" s="120"/>
      <c r="APU52" s="121"/>
      <c r="APV52" s="120"/>
      <c r="APW52" s="121"/>
      <c r="APX52" s="120"/>
      <c r="APY52" s="121"/>
      <c r="APZ52" s="120"/>
      <c r="AQA52" s="121"/>
      <c r="AQB52" s="120"/>
      <c r="AQC52" s="121"/>
      <c r="AQD52" s="120"/>
      <c r="AQE52" s="121"/>
      <c r="AQF52" s="120"/>
      <c r="AQG52" s="121"/>
      <c r="AQH52" s="120"/>
      <c r="AQI52" s="121"/>
      <c r="AQJ52" s="120"/>
      <c r="AQK52" s="121"/>
      <c r="AQL52" s="120"/>
      <c r="AQM52" s="121"/>
      <c r="AQN52" s="120"/>
      <c r="AQO52" s="121"/>
      <c r="AQP52" s="120"/>
      <c r="AQQ52" s="121"/>
      <c r="AQR52" s="120"/>
      <c r="AQS52" s="121"/>
      <c r="AQT52" s="120"/>
      <c r="AQU52" s="121"/>
      <c r="AQV52" s="120"/>
      <c r="AQW52" s="121"/>
      <c r="AQX52" s="120"/>
      <c r="AQY52" s="121"/>
      <c r="AQZ52" s="120"/>
      <c r="ARA52" s="121"/>
      <c r="ARB52" s="120"/>
      <c r="ARC52" s="121"/>
      <c r="ARD52" s="120"/>
      <c r="ARE52" s="121"/>
      <c r="ARF52" s="120"/>
      <c r="ARG52" s="121"/>
      <c r="ARH52" s="120"/>
      <c r="ARI52" s="121"/>
      <c r="ARJ52" s="120"/>
      <c r="ARK52" s="121"/>
      <c r="ARL52" s="120"/>
      <c r="ARM52" s="121"/>
      <c r="ARN52" s="120"/>
      <c r="ARO52" s="121"/>
      <c r="ARP52" s="120"/>
      <c r="ARQ52" s="121"/>
      <c r="ARR52" s="120"/>
      <c r="ARS52" s="121"/>
      <c r="ART52" s="120"/>
      <c r="ARU52" s="121"/>
      <c r="ARV52" s="120"/>
      <c r="ARW52" s="121"/>
      <c r="ARX52" s="120"/>
      <c r="ARY52" s="121"/>
      <c r="ARZ52" s="120"/>
      <c r="ASA52" s="121"/>
      <c r="ASB52" s="120"/>
      <c r="ASC52" s="121"/>
      <c r="ASD52" s="120"/>
      <c r="ASE52" s="121"/>
      <c r="ASF52" s="120"/>
      <c r="ASG52" s="121"/>
      <c r="ASH52" s="120"/>
      <c r="ASI52" s="121"/>
      <c r="ASJ52" s="120"/>
      <c r="ASK52" s="121"/>
      <c r="ASL52" s="120"/>
      <c r="ASM52" s="121"/>
      <c r="ASN52" s="120"/>
      <c r="ASO52" s="121"/>
      <c r="ASP52" s="120"/>
      <c r="ASQ52" s="121"/>
      <c r="ASR52" s="120"/>
      <c r="ASS52" s="121"/>
      <c r="AST52" s="120"/>
      <c r="ASU52" s="121"/>
      <c r="ASV52" s="120"/>
      <c r="ASW52" s="121"/>
      <c r="ASX52" s="120"/>
      <c r="ASY52" s="121"/>
      <c r="ASZ52" s="120"/>
      <c r="ATA52" s="121"/>
      <c r="ATB52" s="120"/>
      <c r="ATC52" s="121"/>
      <c r="ATD52" s="120"/>
      <c r="ATE52" s="121"/>
      <c r="ATF52" s="120"/>
      <c r="ATG52" s="121"/>
      <c r="ATH52" s="120"/>
      <c r="ATI52" s="121"/>
      <c r="ATJ52" s="120"/>
      <c r="ATK52" s="121"/>
      <c r="ATL52" s="120"/>
      <c r="ATM52" s="121"/>
      <c r="ATN52" s="120"/>
      <c r="ATO52" s="121"/>
      <c r="ATP52" s="120"/>
      <c r="ATQ52" s="121"/>
      <c r="ATR52" s="120"/>
      <c r="ATS52" s="121"/>
      <c r="ATT52" s="120"/>
      <c r="ATU52" s="121"/>
      <c r="ATV52" s="120"/>
      <c r="ATW52" s="121"/>
      <c r="ATX52" s="120"/>
      <c r="ATY52" s="121"/>
      <c r="ATZ52" s="120"/>
      <c r="AUA52" s="121"/>
      <c r="AUB52" s="120"/>
      <c r="AUC52" s="121"/>
      <c r="AUD52" s="120"/>
      <c r="AUE52" s="121"/>
      <c r="AUF52" s="120"/>
      <c r="AUG52" s="121"/>
      <c r="AUH52" s="120"/>
      <c r="AUI52" s="121"/>
      <c r="AUJ52" s="120"/>
      <c r="AUK52" s="121"/>
      <c r="AUL52" s="120"/>
      <c r="AUM52" s="121"/>
      <c r="AUN52" s="120"/>
      <c r="AUO52" s="121"/>
      <c r="AUP52" s="120"/>
      <c r="AUQ52" s="121"/>
      <c r="AUR52" s="120"/>
      <c r="AUS52" s="121"/>
      <c r="AUT52" s="120"/>
      <c r="AUU52" s="121"/>
      <c r="AUV52" s="120"/>
      <c r="AUW52" s="121"/>
      <c r="AUX52" s="120"/>
      <c r="AUY52" s="121"/>
      <c r="AUZ52" s="120"/>
      <c r="AVA52" s="121"/>
      <c r="AVB52" s="120"/>
      <c r="AVC52" s="121"/>
      <c r="AVD52" s="120"/>
      <c r="AVE52" s="121"/>
      <c r="AVF52" s="120"/>
      <c r="AVG52" s="121"/>
      <c r="AVH52" s="120"/>
      <c r="AVI52" s="121"/>
      <c r="AVJ52" s="120"/>
      <c r="AVK52" s="121"/>
      <c r="AVL52" s="120"/>
      <c r="AVM52" s="121"/>
      <c r="AVN52" s="120"/>
      <c r="AVO52" s="121"/>
      <c r="AVP52" s="120"/>
      <c r="AVQ52" s="121"/>
      <c r="AVR52" s="120"/>
      <c r="AVS52" s="121"/>
      <c r="AVT52" s="120"/>
      <c r="AVU52" s="121"/>
      <c r="AVV52" s="120"/>
      <c r="AVW52" s="121"/>
      <c r="AVX52" s="120"/>
      <c r="AVY52" s="121"/>
      <c r="AVZ52" s="120"/>
      <c r="AWA52" s="121"/>
      <c r="AWB52" s="120"/>
      <c r="AWC52" s="121"/>
      <c r="AWD52" s="120"/>
      <c r="AWE52" s="121"/>
      <c r="AWF52" s="120"/>
      <c r="AWG52" s="121"/>
      <c r="AWH52" s="120"/>
      <c r="AWI52" s="121"/>
      <c r="AWJ52" s="120"/>
      <c r="AWK52" s="121"/>
      <c r="AWL52" s="120"/>
      <c r="AWM52" s="121"/>
      <c r="AWN52" s="120"/>
      <c r="AWO52" s="121"/>
      <c r="AWP52" s="120"/>
      <c r="AWQ52" s="121"/>
      <c r="AWR52" s="120"/>
      <c r="AWS52" s="121"/>
      <c r="AWT52" s="120"/>
      <c r="AWU52" s="121"/>
      <c r="AWV52" s="120"/>
      <c r="AWW52" s="121"/>
      <c r="AWX52" s="120"/>
      <c r="AWY52" s="121"/>
      <c r="AWZ52" s="120"/>
      <c r="AXA52" s="121"/>
      <c r="AXB52" s="120"/>
      <c r="AXC52" s="121"/>
      <c r="AXD52" s="120"/>
      <c r="AXE52" s="121"/>
      <c r="AXF52" s="120"/>
      <c r="AXG52" s="121"/>
      <c r="AXH52" s="120"/>
      <c r="AXI52" s="121"/>
      <c r="AXJ52" s="120"/>
      <c r="AXK52" s="121"/>
      <c r="AXL52" s="120"/>
      <c r="AXM52" s="121"/>
      <c r="AXN52" s="120"/>
      <c r="AXO52" s="121"/>
      <c r="AXP52" s="120"/>
      <c r="AXQ52" s="121"/>
      <c r="AXR52" s="120"/>
      <c r="AXS52" s="121"/>
      <c r="AXT52" s="120"/>
      <c r="AXU52" s="121"/>
      <c r="AXV52" s="120"/>
      <c r="AXW52" s="121"/>
      <c r="AXX52" s="120"/>
      <c r="AXY52" s="121"/>
      <c r="AXZ52" s="120"/>
      <c r="AYA52" s="121"/>
      <c r="AYB52" s="120"/>
      <c r="AYC52" s="121"/>
      <c r="AYD52" s="120"/>
      <c r="AYE52" s="121"/>
      <c r="AYF52" s="120"/>
      <c r="AYG52" s="121"/>
      <c r="AYH52" s="120"/>
      <c r="AYI52" s="121"/>
      <c r="AYJ52" s="120"/>
      <c r="AYK52" s="121"/>
      <c r="AYL52" s="120"/>
      <c r="AYM52" s="121"/>
      <c r="AYN52" s="120"/>
      <c r="AYO52" s="121"/>
      <c r="AYP52" s="120"/>
      <c r="AYQ52" s="121"/>
      <c r="AYR52" s="120"/>
      <c r="AYS52" s="121"/>
      <c r="AYT52" s="120"/>
      <c r="AYU52" s="121"/>
      <c r="AYV52" s="120"/>
      <c r="AYW52" s="121"/>
      <c r="AYX52" s="120"/>
      <c r="AYY52" s="121"/>
      <c r="AYZ52" s="120"/>
      <c r="AZA52" s="121"/>
      <c r="AZB52" s="120"/>
      <c r="AZC52" s="121"/>
      <c r="AZD52" s="120"/>
      <c r="AZE52" s="121"/>
      <c r="AZF52" s="120"/>
      <c r="AZG52" s="121"/>
      <c r="AZH52" s="120"/>
      <c r="AZI52" s="121"/>
      <c r="AZJ52" s="120"/>
      <c r="AZK52" s="121"/>
      <c r="AZL52" s="120"/>
      <c r="AZM52" s="121"/>
      <c r="AZN52" s="120"/>
      <c r="AZO52" s="121"/>
      <c r="AZP52" s="120"/>
      <c r="AZQ52" s="121"/>
      <c r="AZR52" s="120"/>
      <c r="AZS52" s="121"/>
      <c r="AZT52" s="120"/>
      <c r="AZU52" s="121"/>
      <c r="AZV52" s="120"/>
      <c r="AZW52" s="121"/>
      <c r="AZX52" s="120"/>
      <c r="AZY52" s="121"/>
      <c r="AZZ52" s="120"/>
      <c r="BAA52" s="121"/>
      <c r="BAB52" s="120"/>
      <c r="BAC52" s="121"/>
      <c r="BAD52" s="120"/>
      <c r="BAE52" s="121"/>
      <c r="BAF52" s="120"/>
      <c r="BAG52" s="121"/>
      <c r="BAH52" s="120"/>
      <c r="BAI52" s="121"/>
      <c r="BAJ52" s="120"/>
      <c r="BAK52" s="121"/>
      <c r="BAL52" s="120"/>
      <c r="BAM52" s="121"/>
      <c r="BAN52" s="120"/>
      <c r="BAO52" s="121"/>
      <c r="BAP52" s="120"/>
      <c r="BAQ52" s="121"/>
      <c r="BAR52" s="120"/>
      <c r="BAS52" s="121"/>
      <c r="BAT52" s="120"/>
      <c r="BAU52" s="121"/>
      <c r="BAV52" s="120"/>
      <c r="BAW52" s="121"/>
      <c r="BAX52" s="120"/>
      <c r="BAY52" s="121"/>
      <c r="BAZ52" s="120"/>
      <c r="BBA52" s="121"/>
      <c r="BBB52" s="120"/>
      <c r="BBC52" s="121"/>
      <c r="BBD52" s="120"/>
      <c r="BBE52" s="121"/>
      <c r="BBF52" s="120"/>
      <c r="BBG52" s="121"/>
      <c r="BBH52" s="120"/>
      <c r="BBI52" s="121"/>
      <c r="BBJ52" s="120"/>
      <c r="BBK52" s="121"/>
      <c r="BBL52" s="120"/>
      <c r="BBM52" s="121"/>
      <c r="BBN52" s="120"/>
      <c r="BBO52" s="121"/>
      <c r="BBP52" s="120"/>
      <c r="BBQ52" s="121"/>
      <c r="BBR52" s="120"/>
      <c r="BBS52" s="121"/>
      <c r="BBT52" s="120"/>
      <c r="BBU52" s="121"/>
      <c r="BBV52" s="120"/>
      <c r="BBW52" s="121"/>
      <c r="BBX52" s="120"/>
      <c r="BBY52" s="121"/>
      <c r="BBZ52" s="120"/>
      <c r="BCA52" s="121"/>
      <c r="BCB52" s="120"/>
      <c r="BCC52" s="121"/>
      <c r="BCD52" s="120"/>
      <c r="BCE52" s="121"/>
      <c r="BCF52" s="120"/>
      <c r="BCG52" s="121"/>
      <c r="BCH52" s="120"/>
      <c r="BCI52" s="121"/>
      <c r="BCJ52" s="120"/>
      <c r="BCK52" s="121"/>
      <c r="BCL52" s="120"/>
      <c r="BCM52" s="121"/>
      <c r="BCN52" s="120"/>
      <c r="BCO52" s="121"/>
      <c r="BCP52" s="120"/>
      <c r="BCQ52" s="121"/>
      <c r="BCR52" s="120"/>
      <c r="BCS52" s="121"/>
      <c r="BCT52" s="120"/>
      <c r="BCU52" s="121"/>
      <c r="BCV52" s="120"/>
      <c r="BCW52" s="121"/>
      <c r="BCX52" s="120"/>
      <c r="BCY52" s="121"/>
      <c r="BCZ52" s="120"/>
      <c r="BDA52" s="121"/>
      <c r="BDB52" s="120"/>
      <c r="BDC52" s="121"/>
      <c r="BDD52" s="120"/>
      <c r="BDE52" s="121"/>
      <c r="BDF52" s="120"/>
      <c r="BDG52" s="121"/>
      <c r="BDH52" s="120"/>
      <c r="BDI52" s="121"/>
      <c r="BDJ52" s="120"/>
      <c r="BDK52" s="121"/>
      <c r="BDL52" s="120"/>
      <c r="BDM52" s="121"/>
      <c r="BDN52" s="120"/>
      <c r="BDO52" s="121"/>
      <c r="BDP52" s="120"/>
      <c r="BDQ52" s="121"/>
      <c r="BDR52" s="120"/>
      <c r="BDS52" s="121"/>
      <c r="BDT52" s="120"/>
      <c r="BDU52" s="121"/>
      <c r="BDV52" s="120"/>
      <c r="BDW52" s="121"/>
      <c r="BDX52" s="120"/>
      <c r="BDY52" s="121"/>
      <c r="BDZ52" s="120"/>
      <c r="BEA52" s="121"/>
      <c r="BEB52" s="120"/>
      <c r="BEC52" s="121"/>
      <c r="BED52" s="120"/>
      <c r="BEE52" s="121"/>
      <c r="BEF52" s="120"/>
      <c r="BEG52" s="121"/>
      <c r="BEH52" s="120"/>
      <c r="BEI52" s="121"/>
      <c r="BEJ52" s="120"/>
      <c r="BEK52" s="121"/>
      <c r="BEL52" s="120"/>
      <c r="BEM52" s="121"/>
      <c r="BEN52" s="120"/>
      <c r="BEO52" s="121"/>
      <c r="BEP52" s="120"/>
      <c r="BEQ52" s="121"/>
      <c r="BER52" s="120"/>
      <c r="BES52" s="121"/>
      <c r="BET52" s="120"/>
      <c r="BEU52" s="121"/>
      <c r="BEV52" s="120"/>
      <c r="BEW52" s="121"/>
      <c r="BEX52" s="120"/>
      <c r="BEY52" s="121"/>
      <c r="BEZ52" s="120"/>
      <c r="BFA52" s="121"/>
      <c r="BFB52" s="120"/>
      <c r="BFC52" s="121"/>
      <c r="BFD52" s="120"/>
      <c r="BFE52" s="121"/>
      <c r="BFF52" s="120"/>
      <c r="BFG52" s="121"/>
      <c r="BFH52" s="120"/>
      <c r="BFI52" s="121"/>
      <c r="BFJ52" s="120"/>
      <c r="BFK52" s="121"/>
      <c r="BFL52" s="120"/>
      <c r="BFM52" s="121"/>
      <c r="BFN52" s="120"/>
      <c r="BFO52" s="121"/>
      <c r="BFP52" s="120"/>
      <c r="BFQ52" s="121"/>
      <c r="BFR52" s="120"/>
      <c r="BFS52" s="121"/>
      <c r="BFT52" s="120"/>
      <c r="BFU52" s="121"/>
      <c r="BFV52" s="120"/>
      <c r="BFW52" s="121"/>
      <c r="BFX52" s="120"/>
      <c r="BFY52" s="121"/>
      <c r="BFZ52" s="120"/>
      <c r="BGA52" s="121"/>
      <c r="BGB52" s="120"/>
      <c r="BGC52" s="121"/>
      <c r="BGD52" s="120"/>
      <c r="BGE52" s="121"/>
      <c r="BGF52" s="120"/>
      <c r="BGG52" s="121"/>
      <c r="BGH52" s="120"/>
      <c r="BGI52" s="121"/>
      <c r="BGJ52" s="120"/>
      <c r="BGK52" s="121"/>
      <c r="BGL52" s="120"/>
      <c r="BGM52" s="121"/>
      <c r="BGN52" s="120"/>
      <c r="BGO52" s="121"/>
      <c r="BGP52" s="120"/>
      <c r="BGQ52" s="121"/>
      <c r="BGR52" s="120"/>
      <c r="BGS52" s="121"/>
      <c r="BGT52" s="120"/>
      <c r="BGU52" s="121"/>
      <c r="BGV52" s="120"/>
      <c r="BGW52" s="121"/>
      <c r="BGX52" s="120"/>
      <c r="BGY52" s="121"/>
      <c r="BGZ52" s="120"/>
      <c r="BHA52" s="121"/>
      <c r="BHB52" s="120"/>
      <c r="BHC52" s="121"/>
      <c r="BHD52" s="120"/>
      <c r="BHE52" s="121"/>
      <c r="BHF52" s="120"/>
      <c r="BHG52" s="121"/>
      <c r="BHH52" s="120"/>
      <c r="BHI52" s="121"/>
      <c r="BHJ52" s="120"/>
      <c r="BHK52" s="121"/>
      <c r="BHL52" s="120"/>
      <c r="BHM52" s="121"/>
      <c r="BHN52" s="120"/>
      <c r="BHO52" s="121"/>
      <c r="BHP52" s="120"/>
      <c r="BHQ52" s="121"/>
      <c r="BHR52" s="120"/>
      <c r="BHS52" s="121"/>
      <c r="BHT52" s="120"/>
      <c r="BHU52" s="121"/>
      <c r="BHV52" s="120"/>
      <c r="BHW52" s="121"/>
      <c r="BHX52" s="120"/>
      <c r="BHY52" s="121"/>
      <c r="BHZ52" s="120"/>
      <c r="BIA52" s="121"/>
      <c r="BIB52" s="120"/>
      <c r="BIC52" s="121"/>
      <c r="BID52" s="120"/>
      <c r="BIE52" s="121"/>
      <c r="BIF52" s="120"/>
      <c r="BIG52" s="121"/>
      <c r="BIH52" s="120"/>
      <c r="BII52" s="121"/>
      <c r="BIJ52" s="120"/>
      <c r="BIK52" s="121"/>
      <c r="BIL52" s="120"/>
      <c r="BIM52" s="121"/>
      <c r="BIN52" s="120"/>
      <c r="BIO52" s="121"/>
      <c r="BIP52" s="120"/>
      <c r="BIQ52" s="121"/>
      <c r="BIR52" s="120"/>
      <c r="BIS52" s="121"/>
      <c r="BIT52" s="120"/>
      <c r="BIU52" s="121"/>
      <c r="BIV52" s="120"/>
      <c r="BIW52" s="121"/>
      <c r="BIX52" s="120"/>
      <c r="BIY52" s="121"/>
      <c r="BIZ52" s="120"/>
      <c r="BJA52" s="121"/>
      <c r="BJB52" s="120"/>
      <c r="BJC52" s="121"/>
      <c r="BJD52" s="120"/>
      <c r="BJE52" s="121"/>
      <c r="BJF52" s="120"/>
      <c r="BJG52" s="121"/>
      <c r="BJH52" s="120"/>
      <c r="BJI52" s="121"/>
      <c r="BJJ52" s="120"/>
      <c r="BJK52" s="121"/>
      <c r="BJL52" s="120"/>
      <c r="BJM52" s="121"/>
      <c r="BJN52" s="120"/>
      <c r="BJO52" s="121"/>
      <c r="BJP52" s="120"/>
      <c r="BJQ52" s="121"/>
      <c r="BJR52" s="120"/>
      <c r="BJS52" s="121"/>
      <c r="BJT52" s="120"/>
      <c r="BJU52" s="121"/>
      <c r="BJV52" s="120"/>
      <c r="BJW52" s="121"/>
      <c r="BJX52" s="120"/>
      <c r="BJY52" s="121"/>
      <c r="BJZ52" s="120"/>
      <c r="BKA52" s="121"/>
      <c r="BKB52" s="120"/>
      <c r="BKC52" s="121"/>
      <c r="BKD52" s="120"/>
      <c r="BKE52" s="121"/>
      <c r="BKF52" s="120"/>
      <c r="BKG52" s="121"/>
      <c r="BKH52" s="120"/>
      <c r="BKI52" s="121"/>
      <c r="BKJ52" s="120"/>
      <c r="BKK52" s="121"/>
      <c r="BKL52" s="120"/>
      <c r="BKM52" s="121"/>
      <c r="BKN52" s="120"/>
      <c r="BKO52" s="121"/>
      <c r="BKP52" s="120"/>
      <c r="BKQ52" s="121"/>
      <c r="BKR52" s="120"/>
      <c r="BKS52" s="121"/>
      <c r="BKT52" s="120"/>
      <c r="BKU52" s="121"/>
      <c r="BKV52" s="120"/>
      <c r="BKW52" s="121"/>
      <c r="BKX52" s="120"/>
      <c r="BKY52" s="121"/>
      <c r="BKZ52" s="120"/>
      <c r="BLA52" s="121"/>
      <c r="BLB52" s="120"/>
      <c r="BLC52" s="121"/>
      <c r="BLD52" s="120"/>
      <c r="BLE52" s="121"/>
      <c r="BLF52" s="120"/>
      <c r="BLG52" s="121"/>
      <c r="BLH52" s="120"/>
      <c r="BLI52" s="121"/>
      <c r="BLJ52" s="120"/>
      <c r="BLK52" s="121"/>
      <c r="BLL52" s="120"/>
      <c r="BLM52" s="121"/>
      <c r="BLN52" s="120"/>
      <c r="BLO52" s="121"/>
      <c r="BLP52" s="120"/>
      <c r="BLQ52" s="121"/>
      <c r="BLR52" s="120"/>
      <c r="BLS52" s="121"/>
      <c r="BLT52" s="120"/>
      <c r="BLU52" s="121"/>
      <c r="BLV52" s="120"/>
      <c r="BLW52" s="121"/>
      <c r="BLX52" s="120"/>
      <c r="BLY52" s="121"/>
      <c r="BLZ52" s="120"/>
      <c r="BMA52" s="121"/>
      <c r="BMB52" s="120"/>
      <c r="BMC52" s="121"/>
      <c r="BMD52" s="120"/>
      <c r="BME52" s="121"/>
      <c r="BMF52" s="120"/>
      <c r="BMG52" s="121"/>
      <c r="BMH52" s="120"/>
      <c r="BMI52" s="121"/>
      <c r="BMJ52" s="120"/>
      <c r="BMK52" s="121"/>
      <c r="BML52" s="120"/>
      <c r="BMM52" s="121"/>
      <c r="BMN52" s="120"/>
      <c r="BMO52" s="121"/>
      <c r="BMP52" s="120"/>
      <c r="BMQ52" s="121"/>
      <c r="BMR52" s="120"/>
      <c r="BMS52" s="121"/>
      <c r="BMT52" s="120"/>
      <c r="BMU52" s="121"/>
      <c r="BMV52" s="120"/>
      <c r="BMW52" s="121"/>
      <c r="BMX52" s="120"/>
      <c r="BMY52" s="121"/>
      <c r="BMZ52" s="120"/>
      <c r="BNA52" s="121"/>
      <c r="BNB52" s="120"/>
      <c r="BNC52" s="121"/>
      <c r="BND52" s="120"/>
      <c r="BNE52" s="121"/>
      <c r="BNF52" s="120"/>
      <c r="BNG52" s="121"/>
      <c r="BNH52" s="120"/>
      <c r="BNI52" s="121"/>
      <c r="BNJ52" s="120"/>
      <c r="BNK52" s="121"/>
      <c r="BNL52" s="120"/>
      <c r="BNM52" s="121"/>
      <c r="BNN52" s="120"/>
      <c r="BNO52" s="121"/>
      <c r="BNP52" s="120"/>
      <c r="BNQ52" s="121"/>
      <c r="BNR52" s="120"/>
      <c r="BNS52" s="121"/>
      <c r="BNT52" s="120"/>
      <c r="BNU52" s="121"/>
      <c r="BNV52" s="120"/>
      <c r="BNW52" s="121"/>
      <c r="BNX52" s="120"/>
      <c r="BNY52" s="121"/>
      <c r="BNZ52" s="120"/>
      <c r="BOA52" s="121"/>
      <c r="BOB52" s="120"/>
      <c r="BOC52" s="121"/>
      <c r="BOD52" s="120"/>
      <c r="BOE52" s="121"/>
      <c r="BOF52" s="120"/>
      <c r="BOG52" s="121"/>
      <c r="BOH52" s="120"/>
      <c r="BOI52" s="121"/>
      <c r="BOJ52" s="120"/>
      <c r="BOK52" s="121"/>
      <c r="BOL52" s="120"/>
      <c r="BOM52" s="121"/>
      <c r="BON52" s="120"/>
      <c r="BOO52" s="121"/>
      <c r="BOP52" s="120"/>
      <c r="BOQ52" s="121"/>
      <c r="BOR52" s="120"/>
      <c r="BOS52" s="121"/>
      <c r="BOT52" s="120"/>
      <c r="BOU52" s="121"/>
      <c r="BOV52" s="120"/>
      <c r="BOW52" s="121"/>
      <c r="BOX52" s="120"/>
      <c r="BOY52" s="121"/>
      <c r="BOZ52" s="120"/>
      <c r="BPA52" s="121"/>
      <c r="BPB52" s="120"/>
      <c r="BPC52" s="121"/>
      <c r="BPD52" s="120"/>
      <c r="BPE52" s="121"/>
      <c r="BPF52" s="120"/>
      <c r="BPG52" s="121"/>
      <c r="BPH52" s="120"/>
      <c r="BPI52" s="121"/>
      <c r="BPJ52" s="120"/>
      <c r="BPK52" s="121"/>
      <c r="BPL52" s="120"/>
      <c r="BPM52" s="121"/>
      <c r="BPN52" s="120"/>
      <c r="BPO52" s="121"/>
      <c r="BPP52" s="120"/>
      <c r="BPQ52" s="121"/>
      <c r="BPR52" s="120"/>
      <c r="BPS52" s="121"/>
      <c r="BPT52" s="120"/>
      <c r="BPU52" s="121"/>
      <c r="BPV52" s="120"/>
      <c r="BPW52" s="121"/>
      <c r="BPX52" s="120"/>
      <c r="BPY52" s="121"/>
      <c r="BPZ52" s="120"/>
      <c r="BQA52" s="121"/>
      <c r="BQB52" s="120"/>
      <c r="BQC52" s="121"/>
      <c r="BQD52" s="120"/>
      <c r="BQE52" s="121"/>
      <c r="BQF52" s="120"/>
      <c r="BQG52" s="121"/>
      <c r="BQH52" s="120"/>
      <c r="BQI52" s="121"/>
      <c r="BQJ52" s="120"/>
      <c r="BQK52" s="121"/>
      <c r="BQL52" s="120"/>
      <c r="BQM52" s="121"/>
      <c r="BQN52" s="120"/>
      <c r="BQO52" s="121"/>
      <c r="BQP52" s="120"/>
      <c r="BQQ52" s="121"/>
      <c r="BQR52" s="120"/>
      <c r="BQS52" s="121"/>
      <c r="BQT52" s="120"/>
      <c r="BQU52" s="121"/>
      <c r="BQV52" s="120"/>
      <c r="BQW52" s="121"/>
      <c r="BQX52" s="120"/>
      <c r="BQY52" s="121"/>
      <c r="BQZ52" s="120"/>
      <c r="BRA52" s="121"/>
      <c r="BRB52" s="120"/>
      <c r="BRC52" s="121"/>
      <c r="BRD52" s="120"/>
      <c r="BRE52" s="121"/>
      <c r="BRF52" s="120"/>
      <c r="BRG52" s="121"/>
      <c r="BRH52" s="120"/>
      <c r="BRI52" s="121"/>
      <c r="BRJ52" s="120"/>
      <c r="BRK52" s="121"/>
      <c r="BRL52" s="120"/>
      <c r="BRM52" s="121"/>
      <c r="BRN52" s="120"/>
      <c r="BRO52" s="121"/>
      <c r="BRP52" s="120"/>
      <c r="BRQ52" s="121"/>
      <c r="BRR52" s="120"/>
      <c r="BRS52" s="121"/>
      <c r="BRT52" s="120"/>
      <c r="BRU52" s="121"/>
      <c r="BRV52" s="120"/>
      <c r="BRW52" s="121"/>
      <c r="BRX52" s="120"/>
      <c r="BRY52" s="121"/>
      <c r="BRZ52" s="120"/>
      <c r="BSA52" s="121"/>
      <c r="BSB52" s="120"/>
      <c r="BSC52" s="121"/>
      <c r="BSD52" s="120"/>
      <c r="BSE52" s="121"/>
      <c r="BSF52" s="120"/>
      <c r="BSG52" s="121"/>
      <c r="BSH52" s="120"/>
      <c r="BSI52" s="121"/>
      <c r="BSJ52" s="120"/>
      <c r="BSK52" s="121"/>
      <c r="BSL52" s="120"/>
      <c r="BSM52" s="121"/>
      <c r="BSN52" s="120"/>
      <c r="BSO52" s="121"/>
      <c r="BSP52" s="120"/>
      <c r="BSQ52" s="121"/>
      <c r="BSR52" s="120"/>
      <c r="BSS52" s="121"/>
      <c r="BST52" s="120"/>
      <c r="BSU52" s="121"/>
      <c r="BSV52" s="120"/>
      <c r="BSW52" s="121"/>
      <c r="BSX52" s="120"/>
      <c r="BSY52" s="121"/>
      <c r="BSZ52" s="120"/>
      <c r="BTA52" s="121"/>
      <c r="BTB52" s="120"/>
      <c r="BTC52" s="121"/>
      <c r="BTD52" s="120"/>
      <c r="BTE52" s="121"/>
      <c r="BTF52" s="120"/>
      <c r="BTG52" s="121"/>
      <c r="BTH52" s="120"/>
      <c r="BTI52" s="121"/>
      <c r="BTJ52" s="120"/>
      <c r="BTK52" s="121"/>
      <c r="BTL52" s="120"/>
      <c r="BTM52" s="121"/>
      <c r="BTN52" s="120"/>
      <c r="BTO52" s="121"/>
      <c r="BTP52" s="120"/>
      <c r="BTQ52" s="121"/>
      <c r="BTR52" s="120"/>
      <c r="BTS52" s="121"/>
      <c r="BTT52" s="120"/>
      <c r="BTU52" s="121"/>
      <c r="BTV52" s="120"/>
      <c r="BTW52" s="121"/>
      <c r="BTX52" s="120"/>
      <c r="BTY52" s="121"/>
      <c r="BTZ52" s="120"/>
      <c r="BUA52" s="121"/>
      <c r="BUB52" s="120"/>
      <c r="BUC52" s="121"/>
      <c r="BUD52" s="120"/>
      <c r="BUE52" s="121"/>
      <c r="BUF52" s="120"/>
      <c r="BUG52" s="121"/>
      <c r="BUH52" s="120"/>
      <c r="BUI52" s="121"/>
      <c r="BUJ52" s="120"/>
      <c r="BUK52" s="121"/>
      <c r="BUL52" s="120"/>
      <c r="BUM52" s="121"/>
      <c r="BUN52" s="120"/>
      <c r="BUO52" s="121"/>
      <c r="BUP52" s="120"/>
      <c r="BUQ52" s="121"/>
      <c r="BUR52" s="120"/>
      <c r="BUS52" s="121"/>
      <c r="BUT52" s="120"/>
      <c r="BUU52" s="121"/>
      <c r="BUV52" s="120"/>
      <c r="BUW52" s="121"/>
      <c r="BUX52" s="120"/>
      <c r="BUY52" s="121"/>
      <c r="BUZ52" s="120"/>
      <c r="BVA52" s="121"/>
      <c r="BVB52" s="120"/>
      <c r="BVC52" s="121"/>
      <c r="BVD52" s="120"/>
      <c r="BVE52" s="121"/>
      <c r="BVF52" s="120"/>
      <c r="BVG52" s="121"/>
      <c r="BVH52" s="120"/>
      <c r="BVI52" s="121"/>
      <c r="BVJ52" s="120"/>
      <c r="BVK52" s="121"/>
      <c r="BVL52" s="120"/>
      <c r="BVM52" s="121"/>
      <c r="BVN52" s="120"/>
      <c r="BVO52" s="121"/>
      <c r="BVP52" s="120"/>
      <c r="BVQ52" s="121"/>
      <c r="BVR52" s="120"/>
      <c r="BVS52" s="121"/>
      <c r="BVT52" s="120"/>
      <c r="BVU52" s="121"/>
      <c r="BVV52" s="120"/>
      <c r="BVW52" s="121"/>
      <c r="BVX52" s="120"/>
      <c r="BVY52" s="121"/>
      <c r="BVZ52" s="120"/>
      <c r="BWA52" s="121"/>
      <c r="BWB52" s="120"/>
      <c r="BWC52" s="121"/>
      <c r="BWD52" s="120"/>
      <c r="BWE52" s="121"/>
      <c r="BWF52" s="120"/>
      <c r="BWG52" s="121"/>
      <c r="BWH52" s="120"/>
      <c r="BWI52" s="121"/>
      <c r="BWJ52" s="120"/>
      <c r="BWK52" s="121"/>
      <c r="BWL52" s="120"/>
      <c r="BWM52" s="121"/>
      <c r="BWN52" s="120"/>
      <c r="BWO52" s="121"/>
      <c r="BWP52" s="120"/>
      <c r="BWQ52" s="121"/>
      <c r="BWR52" s="120"/>
      <c r="BWS52" s="121"/>
      <c r="BWT52" s="120"/>
      <c r="BWU52" s="121"/>
      <c r="BWV52" s="120"/>
      <c r="BWW52" s="121"/>
      <c r="BWX52" s="120"/>
      <c r="BWY52" s="121"/>
      <c r="BWZ52" s="120"/>
      <c r="BXA52" s="121"/>
      <c r="BXB52" s="120"/>
      <c r="BXC52" s="121"/>
      <c r="BXD52" s="120"/>
      <c r="BXE52" s="121"/>
      <c r="BXF52" s="120"/>
      <c r="BXG52" s="121"/>
      <c r="BXH52" s="120"/>
      <c r="BXI52" s="121"/>
      <c r="BXJ52" s="120"/>
      <c r="BXK52" s="121"/>
      <c r="BXL52" s="120"/>
      <c r="BXM52" s="121"/>
      <c r="BXN52" s="120"/>
      <c r="BXO52" s="121"/>
      <c r="BXP52" s="120"/>
      <c r="BXQ52" s="121"/>
      <c r="BXR52" s="120"/>
      <c r="BXS52" s="121"/>
      <c r="BXT52" s="120"/>
      <c r="BXU52" s="121"/>
      <c r="BXV52" s="120"/>
      <c r="BXW52" s="121"/>
      <c r="BXX52" s="120"/>
      <c r="BXY52" s="121"/>
      <c r="BXZ52" s="120"/>
      <c r="BYA52" s="121"/>
      <c r="BYB52" s="120"/>
      <c r="BYC52" s="121"/>
      <c r="BYD52" s="120"/>
      <c r="BYE52" s="121"/>
      <c r="BYF52" s="120"/>
      <c r="BYG52" s="121"/>
      <c r="BYH52" s="120"/>
      <c r="BYI52" s="121"/>
      <c r="BYJ52" s="120"/>
      <c r="BYK52" s="121"/>
      <c r="BYL52" s="120"/>
      <c r="BYM52" s="121"/>
      <c r="BYN52" s="120"/>
      <c r="BYO52" s="121"/>
      <c r="BYP52" s="120"/>
      <c r="BYQ52" s="121"/>
      <c r="BYR52" s="120"/>
      <c r="BYS52" s="121"/>
      <c r="BYT52" s="120"/>
      <c r="BYU52" s="121"/>
      <c r="BYV52" s="120"/>
      <c r="BYW52" s="121"/>
      <c r="BYX52" s="120"/>
      <c r="BYY52" s="121"/>
      <c r="BYZ52" s="120"/>
      <c r="BZA52" s="121"/>
      <c r="BZB52" s="120"/>
      <c r="BZC52" s="121"/>
      <c r="BZD52" s="120"/>
      <c r="BZE52" s="121"/>
      <c r="BZF52" s="120"/>
      <c r="BZG52" s="121"/>
      <c r="BZH52" s="120"/>
      <c r="BZI52" s="121"/>
      <c r="BZJ52" s="120"/>
      <c r="BZK52" s="121"/>
      <c r="BZL52" s="120"/>
      <c r="BZM52" s="121"/>
      <c r="BZN52" s="120"/>
      <c r="BZO52" s="121"/>
      <c r="BZP52" s="120"/>
      <c r="BZQ52" s="121"/>
      <c r="BZR52" s="120"/>
      <c r="BZS52" s="121"/>
      <c r="BZT52" s="120"/>
      <c r="BZU52" s="121"/>
      <c r="BZV52" s="120"/>
      <c r="BZW52" s="121"/>
      <c r="BZX52" s="120"/>
      <c r="BZY52" s="121"/>
      <c r="BZZ52" s="120"/>
      <c r="CAA52" s="121"/>
      <c r="CAB52" s="120"/>
      <c r="CAC52" s="121"/>
      <c r="CAD52" s="120"/>
      <c r="CAE52" s="121"/>
      <c r="CAF52" s="120"/>
      <c r="CAG52" s="121"/>
      <c r="CAH52" s="120"/>
      <c r="CAI52" s="121"/>
      <c r="CAJ52" s="120"/>
      <c r="CAK52" s="121"/>
      <c r="CAL52" s="120"/>
      <c r="CAM52" s="121"/>
      <c r="CAN52" s="120"/>
      <c r="CAO52" s="121"/>
      <c r="CAP52" s="120"/>
      <c r="CAQ52" s="121"/>
      <c r="CAR52" s="120"/>
      <c r="CAS52" s="121"/>
      <c r="CAT52" s="120"/>
      <c r="CAU52" s="121"/>
      <c r="CAV52" s="120"/>
      <c r="CAW52" s="121"/>
      <c r="CAX52" s="120"/>
      <c r="CAY52" s="121"/>
      <c r="CAZ52" s="120"/>
      <c r="CBA52" s="121"/>
      <c r="CBB52" s="120"/>
      <c r="CBC52" s="121"/>
      <c r="CBD52" s="120"/>
      <c r="CBE52" s="121"/>
      <c r="CBF52" s="120"/>
      <c r="CBG52" s="121"/>
      <c r="CBH52" s="120"/>
      <c r="CBI52" s="121"/>
      <c r="CBJ52" s="120"/>
      <c r="CBK52" s="121"/>
      <c r="CBL52" s="120"/>
      <c r="CBM52" s="121"/>
      <c r="CBN52" s="120"/>
      <c r="CBO52" s="121"/>
      <c r="CBP52" s="120"/>
      <c r="CBQ52" s="121"/>
      <c r="CBR52" s="120"/>
      <c r="CBS52" s="121"/>
      <c r="CBT52" s="120"/>
      <c r="CBU52" s="121"/>
      <c r="CBV52" s="120"/>
      <c r="CBW52" s="121"/>
      <c r="CBX52" s="120"/>
      <c r="CBY52" s="121"/>
      <c r="CBZ52" s="120"/>
      <c r="CCA52" s="121"/>
      <c r="CCB52" s="120"/>
      <c r="CCC52" s="121"/>
      <c r="CCD52" s="120"/>
      <c r="CCE52" s="121"/>
      <c r="CCF52" s="120"/>
      <c r="CCG52" s="121"/>
      <c r="CCH52" s="120"/>
      <c r="CCI52" s="121"/>
      <c r="CCJ52" s="120"/>
      <c r="CCK52" s="121"/>
      <c r="CCL52" s="120"/>
      <c r="CCM52" s="121"/>
      <c r="CCN52" s="120"/>
      <c r="CCO52" s="121"/>
      <c r="CCP52" s="120"/>
      <c r="CCQ52" s="121"/>
      <c r="CCR52" s="120"/>
      <c r="CCS52" s="121"/>
      <c r="CCT52" s="120"/>
      <c r="CCU52" s="121"/>
      <c r="CCV52" s="120"/>
      <c r="CCW52" s="121"/>
      <c r="CCX52" s="120"/>
      <c r="CCY52" s="121"/>
      <c r="CCZ52" s="120"/>
      <c r="CDA52" s="121"/>
      <c r="CDB52" s="120"/>
      <c r="CDC52" s="121"/>
      <c r="CDD52" s="120"/>
      <c r="CDE52" s="121"/>
      <c r="CDF52" s="120"/>
      <c r="CDG52" s="121"/>
      <c r="CDH52" s="120"/>
      <c r="CDI52" s="121"/>
      <c r="CDJ52" s="120"/>
      <c r="CDK52" s="121"/>
      <c r="CDL52" s="120"/>
      <c r="CDM52" s="121"/>
      <c r="CDN52" s="120"/>
      <c r="CDO52" s="121"/>
      <c r="CDP52" s="120"/>
      <c r="CDQ52" s="121"/>
      <c r="CDR52" s="120"/>
      <c r="CDS52" s="121"/>
      <c r="CDT52" s="120"/>
      <c r="CDU52" s="121"/>
      <c r="CDV52" s="120"/>
      <c r="CDW52" s="121"/>
      <c r="CDX52" s="120"/>
      <c r="CDY52" s="121"/>
      <c r="CDZ52" s="120"/>
      <c r="CEA52" s="121"/>
      <c r="CEB52" s="120"/>
      <c r="CEC52" s="121"/>
      <c r="CED52" s="120"/>
      <c r="CEE52" s="121"/>
      <c r="CEF52" s="120"/>
      <c r="CEG52" s="121"/>
      <c r="CEH52" s="120"/>
      <c r="CEI52" s="121"/>
      <c r="CEJ52" s="120"/>
      <c r="CEK52" s="121"/>
      <c r="CEL52" s="120"/>
      <c r="CEM52" s="121"/>
      <c r="CEN52" s="120"/>
      <c r="CEO52" s="121"/>
      <c r="CEP52" s="120"/>
      <c r="CEQ52" s="121"/>
      <c r="CER52" s="120"/>
      <c r="CES52" s="121"/>
      <c r="CET52" s="120"/>
      <c r="CEU52" s="121"/>
      <c r="CEV52" s="120"/>
      <c r="CEW52" s="121"/>
      <c r="CEX52" s="120"/>
      <c r="CEY52" s="121"/>
      <c r="CEZ52" s="120"/>
      <c r="CFA52" s="121"/>
      <c r="CFB52" s="120"/>
      <c r="CFC52" s="121"/>
      <c r="CFD52" s="120"/>
      <c r="CFE52" s="121"/>
      <c r="CFF52" s="120"/>
      <c r="CFG52" s="121"/>
      <c r="CFH52" s="120"/>
      <c r="CFI52" s="121"/>
      <c r="CFJ52" s="120"/>
      <c r="CFK52" s="121"/>
      <c r="CFL52" s="120"/>
      <c r="CFM52" s="121"/>
      <c r="CFN52" s="120"/>
      <c r="CFO52" s="121"/>
      <c r="CFP52" s="120"/>
      <c r="CFQ52" s="121"/>
      <c r="CFR52" s="120"/>
      <c r="CFS52" s="121"/>
      <c r="CFT52" s="120"/>
      <c r="CFU52" s="121"/>
      <c r="CFV52" s="120"/>
      <c r="CFW52" s="121"/>
      <c r="CFX52" s="120"/>
      <c r="CFY52" s="121"/>
      <c r="CFZ52" s="120"/>
      <c r="CGA52" s="121"/>
      <c r="CGB52" s="120"/>
      <c r="CGC52" s="121"/>
      <c r="CGD52" s="120"/>
      <c r="CGE52" s="121"/>
      <c r="CGF52" s="120"/>
      <c r="CGG52" s="121"/>
      <c r="CGH52" s="120"/>
      <c r="CGI52" s="121"/>
      <c r="CGJ52" s="120"/>
      <c r="CGK52" s="121"/>
      <c r="CGL52" s="120"/>
      <c r="CGM52" s="121"/>
      <c r="CGN52" s="120"/>
      <c r="CGO52" s="121"/>
      <c r="CGP52" s="120"/>
      <c r="CGQ52" s="121"/>
      <c r="CGR52" s="120"/>
      <c r="CGS52" s="121"/>
      <c r="CGT52" s="120"/>
      <c r="CGU52" s="121"/>
      <c r="CGV52" s="120"/>
      <c r="CGW52" s="121"/>
      <c r="CGX52" s="120"/>
      <c r="CGY52" s="121"/>
      <c r="CGZ52" s="120"/>
      <c r="CHA52" s="121"/>
      <c r="CHB52" s="120"/>
      <c r="CHC52" s="121"/>
      <c r="CHD52" s="120"/>
      <c r="CHE52" s="121"/>
      <c r="CHF52" s="120"/>
      <c r="CHG52" s="121"/>
      <c r="CHH52" s="120"/>
      <c r="CHI52" s="121"/>
      <c r="CHJ52" s="120"/>
      <c r="CHK52" s="121"/>
      <c r="CHL52" s="120"/>
      <c r="CHM52" s="121"/>
      <c r="CHN52" s="120"/>
      <c r="CHO52" s="121"/>
      <c r="CHP52" s="120"/>
      <c r="CHQ52" s="121"/>
      <c r="CHR52" s="120"/>
      <c r="CHS52" s="121"/>
      <c r="CHT52" s="120"/>
      <c r="CHU52" s="121"/>
      <c r="CHV52" s="120"/>
      <c r="CHW52" s="121"/>
      <c r="CHX52" s="120"/>
      <c r="CHY52" s="121"/>
      <c r="CHZ52" s="120"/>
      <c r="CIA52" s="121"/>
      <c r="CIB52" s="120"/>
      <c r="CIC52" s="121"/>
      <c r="CID52" s="120"/>
      <c r="CIE52" s="121"/>
      <c r="CIF52" s="120"/>
      <c r="CIG52" s="121"/>
      <c r="CIH52" s="120"/>
      <c r="CII52" s="121"/>
      <c r="CIJ52" s="120"/>
      <c r="CIK52" s="121"/>
      <c r="CIL52" s="120"/>
      <c r="CIM52" s="121"/>
      <c r="CIN52" s="120"/>
      <c r="CIO52" s="121"/>
      <c r="CIP52" s="120"/>
      <c r="CIQ52" s="121"/>
      <c r="CIR52" s="120"/>
      <c r="CIS52" s="121"/>
      <c r="CIT52" s="120"/>
      <c r="CIU52" s="121"/>
      <c r="CIV52" s="120"/>
      <c r="CIW52" s="121"/>
      <c r="CIX52" s="120"/>
      <c r="CIY52" s="121"/>
      <c r="CIZ52" s="120"/>
      <c r="CJA52" s="121"/>
      <c r="CJB52" s="120"/>
      <c r="CJC52" s="121"/>
      <c r="CJD52" s="120"/>
      <c r="CJE52" s="121"/>
      <c r="CJF52" s="120"/>
      <c r="CJG52" s="121"/>
      <c r="CJH52" s="120"/>
      <c r="CJI52" s="121"/>
      <c r="CJJ52" s="120"/>
      <c r="CJK52" s="121"/>
      <c r="CJL52" s="120"/>
      <c r="CJM52" s="121"/>
      <c r="CJN52" s="120"/>
      <c r="CJO52" s="121"/>
      <c r="CJP52" s="120"/>
      <c r="CJQ52" s="121"/>
      <c r="CJR52" s="120"/>
      <c r="CJS52" s="121"/>
      <c r="CJT52" s="120"/>
      <c r="CJU52" s="121"/>
      <c r="CJV52" s="120"/>
      <c r="CJW52" s="121"/>
      <c r="CJX52" s="120"/>
      <c r="CJY52" s="121"/>
      <c r="CJZ52" s="120"/>
      <c r="CKA52" s="121"/>
      <c r="CKB52" s="120"/>
      <c r="CKC52" s="121"/>
      <c r="CKD52" s="120"/>
      <c r="CKE52" s="121"/>
      <c r="CKF52" s="120"/>
      <c r="CKG52" s="121"/>
      <c r="CKH52" s="120"/>
      <c r="CKI52" s="121"/>
      <c r="CKJ52" s="120"/>
      <c r="CKK52" s="121"/>
      <c r="CKL52" s="120"/>
      <c r="CKM52" s="121"/>
      <c r="CKN52" s="120"/>
      <c r="CKO52" s="121"/>
      <c r="CKP52" s="120"/>
      <c r="CKQ52" s="121"/>
      <c r="CKR52" s="120"/>
      <c r="CKS52" s="121"/>
      <c r="CKT52" s="120"/>
      <c r="CKU52" s="121"/>
      <c r="CKV52" s="120"/>
      <c r="CKW52" s="121"/>
      <c r="CKX52" s="120"/>
      <c r="CKY52" s="121"/>
      <c r="CKZ52" s="120"/>
      <c r="CLA52" s="121"/>
      <c r="CLB52" s="120"/>
      <c r="CLC52" s="121"/>
      <c r="CLD52" s="120"/>
      <c r="CLE52" s="121"/>
      <c r="CLF52" s="120"/>
      <c r="CLG52" s="121"/>
      <c r="CLH52" s="120"/>
      <c r="CLI52" s="121"/>
      <c r="CLJ52" s="120"/>
      <c r="CLK52" s="121"/>
      <c r="CLL52" s="120"/>
      <c r="CLM52" s="121"/>
      <c r="CLN52" s="120"/>
      <c r="CLO52" s="121"/>
      <c r="CLP52" s="120"/>
      <c r="CLQ52" s="121"/>
      <c r="CLR52" s="120"/>
      <c r="CLS52" s="121"/>
      <c r="CLT52" s="120"/>
      <c r="CLU52" s="121"/>
      <c r="CLV52" s="120"/>
      <c r="CLW52" s="121"/>
      <c r="CLX52" s="120"/>
      <c r="CLY52" s="121"/>
      <c r="CLZ52" s="120"/>
      <c r="CMA52" s="121"/>
      <c r="CMB52" s="120"/>
      <c r="CMC52" s="121"/>
      <c r="CMD52" s="120"/>
      <c r="CME52" s="121"/>
      <c r="CMF52" s="120"/>
      <c r="CMG52" s="121"/>
      <c r="CMH52" s="120"/>
      <c r="CMI52" s="121"/>
      <c r="CMJ52" s="120"/>
      <c r="CMK52" s="121"/>
      <c r="CML52" s="120"/>
      <c r="CMM52" s="121"/>
      <c r="CMN52" s="120"/>
      <c r="CMO52" s="121"/>
      <c r="CMP52" s="120"/>
      <c r="CMQ52" s="121"/>
      <c r="CMR52" s="120"/>
      <c r="CMS52" s="121"/>
      <c r="CMT52" s="120"/>
      <c r="CMU52" s="121"/>
      <c r="CMV52" s="120"/>
      <c r="CMW52" s="121"/>
      <c r="CMX52" s="120"/>
      <c r="CMY52" s="121"/>
      <c r="CMZ52" s="120"/>
      <c r="CNA52" s="121"/>
      <c r="CNB52" s="120"/>
      <c r="CNC52" s="121"/>
      <c r="CND52" s="120"/>
      <c r="CNE52" s="121"/>
      <c r="CNF52" s="120"/>
      <c r="CNG52" s="121"/>
      <c r="CNH52" s="120"/>
      <c r="CNI52" s="121"/>
      <c r="CNJ52" s="120"/>
      <c r="CNK52" s="121"/>
      <c r="CNL52" s="120"/>
      <c r="CNM52" s="121"/>
      <c r="CNN52" s="120"/>
      <c r="CNO52" s="121"/>
      <c r="CNP52" s="120"/>
      <c r="CNQ52" s="121"/>
      <c r="CNR52" s="120"/>
      <c r="CNS52" s="121"/>
      <c r="CNT52" s="120"/>
      <c r="CNU52" s="121"/>
      <c r="CNV52" s="120"/>
      <c r="CNW52" s="121"/>
      <c r="CNX52" s="120"/>
      <c r="CNY52" s="121"/>
      <c r="CNZ52" s="120"/>
      <c r="COA52" s="121"/>
      <c r="COB52" s="120"/>
      <c r="COC52" s="121"/>
      <c r="COD52" s="120"/>
      <c r="COE52" s="121"/>
      <c r="COF52" s="120"/>
      <c r="COG52" s="121"/>
      <c r="COH52" s="120"/>
      <c r="COI52" s="121"/>
      <c r="COJ52" s="120"/>
      <c r="COK52" s="121"/>
      <c r="COL52" s="120"/>
      <c r="COM52" s="121"/>
      <c r="CON52" s="120"/>
      <c r="COO52" s="121"/>
      <c r="COP52" s="120"/>
      <c r="COQ52" s="121"/>
      <c r="COR52" s="120"/>
      <c r="COS52" s="121"/>
      <c r="COT52" s="120"/>
      <c r="COU52" s="121"/>
      <c r="COV52" s="120"/>
      <c r="COW52" s="121"/>
      <c r="COX52" s="120"/>
      <c r="COY52" s="121"/>
      <c r="COZ52" s="120"/>
      <c r="CPA52" s="121"/>
      <c r="CPB52" s="120"/>
      <c r="CPC52" s="121"/>
      <c r="CPD52" s="120"/>
      <c r="CPE52" s="121"/>
      <c r="CPF52" s="120"/>
      <c r="CPG52" s="121"/>
      <c r="CPH52" s="120"/>
      <c r="CPI52" s="121"/>
      <c r="CPJ52" s="120"/>
      <c r="CPK52" s="121"/>
      <c r="CPL52" s="120"/>
      <c r="CPM52" s="121"/>
      <c r="CPN52" s="120"/>
      <c r="CPO52" s="121"/>
      <c r="CPP52" s="120"/>
      <c r="CPQ52" s="121"/>
      <c r="CPR52" s="120"/>
      <c r="CPS52" s="121"/>
      <c r="CPT52" s="120"/>
      <c r="CPU52" s="121"/>
      <c r="CPV52" s="120"/>
      <c r="CPW52" s="121"/>
      <c r="CPX52" s="120"/>
      <c r="CPY52" s="121"/>
      <c r="CPZ52" s="120"/>
      <c r="CQA52" s="121"/>
      <c r="CQB52" s="120"/>
      <c r="CQC52" s="121"/>
      <c r="CQD52" s="120"/>
      <c r="CQE52" s="121"/>
      <c r="CQF52" s="120"/>
      <c r="CQG52" s="121"/>
      <c r="CQH52" s="120"/>
      <c r="CQI52" s="121"/>
      <c r="CQJ52" s="120"/>
      <c r="CQK52" s="121"/>
      <c r="CQL52" s="120"/>
      <c r="CQM52" s="121"/>
      <c r="CQN52" s="120"/>
      <c r="CQO52" s="121"/>
      <c r="CQP52" s="120"/>
      <c r="CQQ52" s="121"/>
      <c r="CQR52" s="120"/>
      <c r="CQS52" s="121"/>
      <c r="CQT52" s="120"/>
      <c r="CQU52" s="121"/>
      <c r="CQV52" s="120"/>
      <c r="CQW52" s="121"/>
      <c r="CQX52" s="120"/>
      <c r="CQY52" s="121"/>
      <c r="CQZ52" s="120"/>
      <c r="CRA52" s="121"/>
      <c r="CRB52" s="120"/>
      <c r="CRC52" s="121"/>
      <c r="CRD52" s="120"/>
      <c r="CRE52" s="121"/>
      <c r="CRF52" s="120"/>
      <c r="CRG52" s="121"/>
      <c r="CRH52" s="120"/>
      <c r="CRI52" s="121"/>
      <c r="CRJ52" s="120"/>
      <c r="CRK52" s="121"/>
      <c r="CRL52" s="120"/>
      <c r="CRM52" s="121"/>
      <c r="CRN52" s="120"/>
      <c r="CRO52" s="121"/>
      <c r="CRP52" s="120"/>
      <c r="CRQ52" s="121"/>
      <c r="CRR52" s="120"/>
      <c r="CRS52" s="121"/>
      <c r="CRT52" s="120"/>
      <c r="CRU52" s="121"/>
      <c r="CRV52" s="120"/>
      <c r="CRW52" s="121"/>
      <c r="CRX52" s="120"/>
      <c r="CRY52" s="121"/>
      <c r="CRZ52" s="120"/>
      <c r="CSA52" s="121"/>
      <c r="CSB52" s="120"/>
      <c r="CSC52" s="121"/>
      <c r="CSD52" s="120"/>
      <c r="CSE52" s="121"/>
      <c r="CSF52" s="120"/>
      <c r="CSG52" s="121"/>
      <c r="CSH52" s="120"/>
      <c r="CSI52" s="121"/>
      <c r="CSJ52" s="120"/>
      <c r="CSK52" s="121"/>
      <c r="CSL52" s="120"/>
      <c r="CSM52" s="121"/>
      <c r="CSN52" s="120"/>
      <c r="CSO52" s="121"/>
      <c r="CSP52" s="120"/>
      <c r="CSQ52" s="121"/>
      <c r="CSR52" s="120"/>
      <c r="CSS52" s="121"/>
      <c r="CST52" s="120"/>
      <c r="CSU52" s="121"/>
      <c r="CSV52" s="120"/>
      <c r="CSW52" s="121"/>
      <c r="CSX52" s="120"/>
      <c r="CSY52" s="121"/>
      <c r="CSZ52" s="120"/>
      <c r="CTA52" s="121"/>
      <c r="CTB52" s="120"/>
      <c r="CTC52" s="121"/>
      <c r="CTD52" s="120"/>
      <c r="CTE52" s="121"/>
      <c r="CTF52" s="120"/>
      <c r="CTG52" s="121"/>
      <c r="CTH52" s="120"/>
      <c r="CTI52" s="121"/>
      <c r="CTJ52" s="120"/>
      <c r="CTK52" s="121"/>
      <c r="CTL52" s="120"/>
      <c r="CTM52" s="121"/>
      <c r="CTN52" s="120"/>
      <c r="CTO52" s="121"/>
      <c r="CTP52" s="120"/>
      <c r="CTQ52" s="121"/>
      <c r="CTR52" s="120"/>
      <c r="CTS52" s="121"/>
      <c r="CTT52" s="120"/>
      <c r="CTU52" s="121"/>
      <c r="CTV52" s="120"/>
      <c r="CTW52" s="121"/>
      <c r="CTX52" s="120"/>
      <c r="CTY52" s="121"/>
      <c r="CTZ52" s="120"/>
      <c r="CUA52" s="121"/>
      <c r="CUB52" s="120"/>
      <c r="CUC52" s="121"/>
      <c r="CUD52" s="120"/>
      <c r="CUE52" s="121"/>
      <c r="CUF52" s="120"/>
      <c r="CUG52" s="121"/>
      <c r="CUH52" s="120"/>
      <c r="CUI52" s="121"/>
      <c r="CUJ52" s="120"/>
      <c r="CUK52" s="121"/>
      <c r="CUL52" s="120"/>
      <c r="CUM52" s="121"/>
      <c r="CUN52" s="120"/>
      <c r="CUO52" s="121"/>
      <c r="CUP52" s="120"/>
      <c r="CUQ52" s="121"/>
      <c r="CUR52" s="120"/>
      <c r="CUS52" s="121"/>
      <c r="CUT52" s="120"/>
      <c r="CUU52" s="121"/>
      <c r="CUV52" s="120"/>
      <c r="CUW52" s="121"/>
      <c r="CUX52" s="120"/>
      <c r="CUY52" s="121"/>
      <c r="CUZ52" s="120"/>
      <c r="CVA52" s="121"/>
      <c r="CVB52" s="120"/>
      <c r="CVC52" s="121"/>
      <c r="CVD52" s="120"/>
      <c r="CVE52" s="121"/>
      <c r="CVF52" s="120"/>
      <c r="CVG52" s="121"/>
      <c r="CVH52" s="120"/>
      <c r="CVI52" s="121"/>
      <c r="CVJ52" s="120"/>
      <c r="CVK52" s="121"/>
      <c r="CVL52" s="120"/>
      <c r="CVM52" s="121"/>
      <c r="CVN52" s="120"/>
      <c r="CVO52" s="121"/>
      <c r="CVP52" s="120"/>
      <c r="CVQ52" s="121"/>
      <c r="CVR52" s="120"/>
      <c r="CVS52" s="121"/>
      <c r="CVT52" s="120"/>
      <c r="CVU52" s="121"/>
      <c r="CVV52" s="120"/>
      <c r="CVW52" s="121"/>
      <c r="CVX52" s="120"/>
      <c r="CVY52" s="121"/>
      <c r="CVZ52" s="120"/>
      <c r="CWA52" s="121"/>
      <c r="CWB52" s="120"/>
      <c r="CWC52" s="121"/>
      <c r="CWD52" s="120"/>
      <c r="CWE52" s="121"/>
      <c r="CWF52" s="120"/>
      <c r="CWG52" s="121"/>
      <c r="CWH52" s="120"/>
      <c r="CWI52" s="121"/>
      <c r="CWJ52" s="120"/>
      <c r="CWK52" s="121"/>
      <c r="CWL52" s="120"/>
      <c r="CWM52" s="121"/>
      <c r="CWN52" s="120"/>
      <c r="CWO52" s="121"/>
      <c r="CWP52" s="120"/>
      <c r="CWQ52" s="121"/>
      <c r="CWR52" s="120"/>
      <c r="CWS52" s="121"/>
      <c r="CWT52" s="120"/>
      <c r="CWU52" s="121"/>
      <c r="CWV52" s="120"/>
      <c r="CWW52" s="121"/>
      <c r="CWX52" s="120"/>
      <c r="CWY52" s="121"/>
      <c r="CWZ52" s="120"/>
      <c r="CXA52" s="121"/>
      <c r="CXB52" s="120"/>
      <c r="CXC52" s="121"/>
      <c r="CXD52" s="120"/>
      <c r="CXE52" s="121"/>
      <c r="CXF52" s="120"/>
      <c r="CXG52" s="121"/>
      <c r="CXH52" s="120"/>
      <c r="CXI52" s="121"/>
      <c r="CXJ52" s="120"/>
      <c r="CXK52" s="121"/>
      <c r="CXL52" s="120"/>
      <c r="CXM52" s="121"/>
      <c r="CXN52" s="120"/>
      <c r="CXO52" s="121"/>
      <c r="CXP52" s="120"/>
      <c r="CXQ52" s="121"/>
      <c r="CXR52" s="120"/>
      <c r="CXS52" s="121"/>
      <c r="CXT52" s="120"/>
      <c r="CXU52" s="121"/>
      <c r="CXV52" s="120"/>
      <c r="CXW52" s="121"/>
      <c r="CXX52" s="120"/>
      <c r="CXY52" s="121"/>
      <c r="CXZ52" s="120"/>
      <c r="CYA52" s="121"/>
      <c r="CYB52" s="120"/>
      <c r="CYC52" s="121"/>
      <c r="CYD52" s="120"/>
      <c r="CYE52" s="121"/>
      <c r="CYF52" s="120"/>
      <c r="CYG52" s="121"/>
      <c r="CYH52" s="120"/>
      <c r="CYI52" s="121"/>
      <c r="CYJ52" s="120"/>
      <c r="CYK52" s="121"/>
      <c r="CYL52" s="120"/>
      <c r="CYM52" s="121"/>
      <c r="CYN52" s="120"/>
      <c r="CYO52" s="121"/>
      <c r="CYP52" s="120"/>
      <c r="CYQ52" s="121"/>
      <c r="CYR52" s="120"/>
      <c r="CYS52" s="121"/>
      <c r="CYT52" s="120"/>
      <c r="CYU52" s="121"/>
      <c r="CYV52" s="120"/>
      <c r="CYW52" s="121"/>
      <c r="CYX52" s="120"/>
      <c r="CYY52" s="121"/>
      <c r="CYZ52" s="120"/>
      <c r="CZA52" s="121"/>
      <c r="CZB52" s="120"/>
      <c r="CZC52" s="121"/>
      <c r="CZD52" s="120"/>
      <c r="CZE52" s="121"/>
      <c r="CZF52" s="120"/>
      <c r="CZG52" s="121"/>
      <c r="CZH52" s="120"/>
      <c r="CZI52" s="121"/>
      <c r="CZJ52" s="120"/>
      <c r="CZK52" s="121"/>
      <c r="CZL52" s="120"/>
      <c r="CZM52" s="121"/>
      <c r="CZN52" s="120"/>
      <c r="CZO52" s="121"/>
      <c r="CZP52" s="120"/>
      <c r="CZQ52" s="121"/>
      <c r="CZR52" s="120"/>
      <c r="CZS52" s="121"/>
      <c r="CZT52" s="120"/>
      <c r="CZU52" s="121"/>
      <c r="CZV52" s="120"/>
      <c r="CZW52" s="121"/>
      <c r="CZX52" s="120"/>
      <c r="CZY52" s="121"/>
      <c r="CZZ52" s="120"/>
      <c r="DAA52" s="121"/>
      <c r="DAB52" s="120"/>
      <c r="DAC52" s="121"/>
      <c r="DAD52" s="120"/>
      <c r="DAE52" s="121"/>
      <c r="DAF52" s="120"/>
      <c r="DAG52" s="121"/>
      <c r="DAH52" s="120"/>
      <c r="DAI52" s="121"/>
      <c r="DAJ52" s="120"/>
      <c r="DAK52" s="121"/>
      <c r="DAL52" s="120"/>
      <c r="DAM52" s="121"/>
      <c r="DAN52" s="120"/>
      <c r="DAO52" s="121"/>
      <c r="DAP52" s="120"/>
      <c r="DAQ52" s="121"/>
      <c r="DAR52" s="120"/>
      <c r="DAS52" s="121"/>
      <c r="DAT52" s="120"/>
      <c r="DAU52" s="121"/>
      <c r="DAV52" s="120"/>
      <c r="DAW52" s="121"/>
      <c r="DAX52" s="120"/>
      <c r="DAY52" s="121"/>
      <c r="DAZ52" s="120"/>
      <c r="DBA52" s="121"/>
      <c r="DBB52" s="120"/>
      <c r="DBC52" s="121"/>
      <c r="DBD52" s="120"/>
      <c r="DBE52" s="121"/>
      <c r="DBF52" s="120"/>
      <c r="DBG52" s="121"/>
      <c r="DBH52" s="120"/>
      <c r="DBI52" s="121"/>
      <c r="DBJ52" s="120"/>
      <c r="DBK52" s="121"/>
      <c r="DBL52" s="120"/>
      <c r="DBM52" s="121"/>
      <c r="DBN52" s="120"/>
      <c r="DBO52" s="121"/>
      <c r="DBP52" s="120"/>
      <c r="DBQ52" s="121"/>
      <c r="DBR52" s="120"/>
      <c r="DBS52" s="121"/>
      <c r="DBT52" s="120"/>
      <c r="DBU52" s="121"/>
      <c r="DBV52" s="120"/>
      <c r="DBW52" s="121"/>
      <c r="DBX52" s="120"/>
      <c r="DBY52" s="121"/>
      <c r="DBZ52" s="120"/>
      <c r="DCA52" s="121"/>
      <c r="DCB52" s="120"/>
      <c r="DCC52" s="121"/>
      <c r="DCD52" s="120"/>
      <c r="DCE52" s="121"/>
      <c r="DCF52" s="120"/>
      <c r="DCG52" s="121"/>
      <c r="DCH52" s="120"/>
      <c r="DCI52" s="121"/>
      <c r="DCJ52" s="120"/>
      <c r="DCK52" s="121"/>
      <c r="DCL52" s="120"/>
      <c r="DCM52" s="121"/>
      <c r="DCN52" s="120"/>
      <c r="DCO52" s="121"/>
      <c r="DCP52" s="120"/>
      <c r="DCQ52" s="121"/>
      <c r="DCR52" s="120"/>
      <c r="DCS52" s="121"/>
      <c r="DCT52" s="120"/>
      <c r="DCU52" s="121"/>
      <c r="DCV52" s="120"/>
      <c r="DCW52" s="121"/>
      <c r="DCX52" s="120"/>
      <c r="DCY52" s="121"/>
      <c r="DCZ52" s="120"/>
      <c r="DDA52" s="121"/>
      <c r="DDB52" s="120"/>
      <c r="DDC52" s="121"/>
      <c r="DDD52" s="120"/>
      <c r="DDE52" s="121"/>
      <c r="DDF52" s="120"/>
      <c r="DDG52" s="121"/>
      <c r="DDH52" s="120"/>
      <c r="DDI52" s="121"/>
      <c r="DDJ52" s="120"/>
      <c r="DDK52" s="121"/>
      <c r="DDL52" s="120"/>
      <c r="DDM52" s="121"/>
      <c r="DDN52" s="120"/>
      <c r="DDO52" s="121"/>
      <c r="DDP52" s="120"/>
      <c r="DDQ52" s="121"/>
      <c r="DDR52" s="120"/>
      <c r="DDS52" s="121"/>
      <c r="DDT52" s="120"/>
      <c r="DDU52" s="121"/>
      <c r="DDV52" s="120"/>
      <c r="DDW52" s="121"/>
      <c r="DDX52" s="120"/>
      <c r="DDY52" s="121"/>
      <c r="DDZ52" s="120"/>
      <c r="DEA52" s="121"/>
      <c r="DEB52" s="120"/>
      <c r="DEC52" s="121"/>
      <c r="DED52" s="120"/>
      <c r="DEE52" s="121"/>
      <c r="DEF52" s="120"/>
      <c r="DEG52" s="121"/>
      <c r="DEH52" s="120"/>
      <c r="DEI52" s="121"/>
      <c r="DEJ52" s="120"/>
      <c r="DEK52" s="121"/>
      <c r="DEL52" s="120"/>
      <c r="DEM52" s="121"/>
      <c r="DEN52" s="120"/>
      <c r="DEO52" s="121"/>
      <c r="DEP52" s="120"/>
      <c r="DEQ52" s="121"/>
      <c r="DER52" s="120"/>
      <c r="DES52" s="121"/>
      <c r="DET52" s="120"/>
      <c r="DEU52" s="121"/>
      <c r="DEV52" s="120"/>
      <c r="DEW52" s="121"/>
      <c r="DEX52" s="120"/>
      <c r="DEY52" s="121"/>
      <c r="DEZ52" s="120"/>
      <c r="DFA52" s="121"/>
      <c r="DFB52" s="120"/>
      <c r="DFC52" s="121"/>
      <c r="DFD52" s="120"/>
      <c r="DFE52" s="121"/>
      <c r="DFF52" s="120"/>
      <c r="DFG52" s="121"/>
      <c r="DFH52" s="120"/>
      <c r="DFI52" s="121"/>
      <c r="DFJ52" s="120"/>
      <c r="DFK52" s="121"/>
      <c r="DFL52" s="120"/>
      <c r="DFM52" s="121"/>
      <c r="DFN52" s="120"/>
      <c r="DFO52" s="121"/>
      <c r="DFP52" s="120"/>
      <c r="DFQ52" s="121"/>
      <c r="DFR52" s="120"/>
      <c r="DFS52" s="121"/>
      <c r="DFT52" s="120"/>
      <c r="DFU52" s="121"/>
      <c r="DFV52" s="120"/>
      <c r="DFW52" s="121"/>
      <c r="DFX52" s="120"/>
      <c r="DFY52" s="121"/>
      <c r="DFZ52" s="120"/>
      <c r="DGA52" s="121"/>
      <c r="DGB52" s="120"/>
      <c r="DGC52" s="121"/>
      <c r="DGD52" s="120"/>
      <c r="DGE52" s="121"/>
      <c r="DGF52" s="120"/>
      <c r="DGG52" s="121"/>
      <c r="DGH52" s="120"/>
      <c r="DGI52" s="121"/>
      <c r="DGJ52" s="120"/>
      <c r="DGK52" s="121"/>
      <c r="DGL52" s="120"/>
      <c r="DGM52" s="121"/>
      <c r="DGN52" s="120"/>
      <c r="DGO52" s="121"/>
      <c r="DGP52" s="120"/>
      <c r="DGQ52" s="121"/>
      <c r="DGR52" s="120"/>
      <c r="DGS52" s="121"/>
      <c r="DGT52" s="120"/>
      <c r="DGU52" s="121"/>
      <c r="DGV52" s="120"/>
      <c r="DGW52" s="121"/>
      <c r="DGX52" s="120"/>
      <c r="DGY52" s="121"/>
      <c r="DGZ52" s="120"/>
      <c r="DHA52" s="121"/>
      <c r="DHB52" s="120"/>
      <c r="DHC52" s="121"/>
      <c r="DHD52" s="120"/>
      <c r="DHE52" s="121"/>
      <c r="DHF52" s="120"/>
      <c r="DHG52" s="121"/>
      <c r="DHH52" s="120"/>
      <c r="DHI52" s="121"/>
      <c r="DHJ52" s="120"/>
      <c r="DHK52" s="121"/>
      <c r="DHL52" s="120"/>
      <c r="DHM52" s="121"/>
      <c r="DHN52" s="120"/>
      <c r="DHO52" s="121"/>
      <c r="DHP52" s="120"/>
      <c r="DHQ52" s="121"/>
      <c r="DHR52" s="120"/>
      <c r="DHS52" s="121"/>
      <c r="DHT52" s="120"/>
      <c r="DHU52" s="121"/>
      <c r="DHV52" s="120"/>
      <c r="DHW52" s="121"/>
      <c r="DHX52" s="120"/>
      <c r="DHY52" s="121"/>
      <c r="DHZ52" s="120"/>
      <c r="DIA52" s="121"/>
      <c r="DIB52" s="120"/>
      <c r="DIC52" s="121"/>
      <c r="DID52" s="120"/>
      <c r="DIE52" s="121"/>
      <c r="DIF52" s="120"/>
      <c r="DIG52" s="121"/>
      <c r="DIH52" s="120"/>
      <c r="DII52" s="121"/>
      <c r="DIJ52" s="120"/>
      <c r="DIK52" s="121"/>
      <c r="DIL52" s="120"/>
      <c r="DIM52" s="121"/>
      <c r="DIN52" s="120"/>
      <c r="DIO52" s="121"/>
      <c r="DIP52" s="120"/>
      <c r="DIQ52" s="121"/>
      <c r="DIR52" s="120"/>
      <c r="DIS52" s="121"/>
      <c r="DIT52" s="120"/>
      <c r="DIU52" s="121"/>
      <c r="DIV52" s="120"/>
      <c r="DIW52" s="121"/>
      <c r="DIX52" s="120"/>
      <c r="DIY52" s="121"/>
      <c r="DIZ52" s="120"/>
      <c r="DJA52" s="121"/>
      <c r="DJB52" s="120"/>
      <c r="DJC52" s="121"/>
      <c r="DJD52" s="120"/>
      <c r="DJE52" s="121"/>
      <c r="DJF52" s="120"/>
      <c r="DJG52" s="121"/>
      <c r="DJH52" s="120"/>
      <c r="DJI52" s="121"/>
      <c r="DJJ52" s="120"/>
      <c r="DJK52" s="121"/>
      <c r="DJL52" s="120"/>
      <c r="DJM52" s="121"/>
      <c r="DJN52" s="120"/>
      <c r="DJO52" s="121"/>
      <c r="DJP52" s="120"/>
      <c r="DJQ52" s="121"/>
      <c r="DJR52" s="120"/>
      <c r="DJS52" s="121"/>
      <c r="DJT52" s="120"/>
      <c r="DJU52" s="121"/>
      <c r="DJV52" s="120"/>
      <c r="DJW52" s="121"/>
      <c r="DJX52" s="120"/>
      <c r="DJY52" s="121"/>
      <c r="DJZ52" s="120"/>
      <c r="DKA52" s="121"/>
      <c r="DKB52" s="120"/>
      <c r="DKC52" s="121"/>
      <c r="DKD52" s="120"/>
      <c r="DKE52" s="121"/>
      <c r="DKF52" s="120"/>
      <c r="DKG52" s="121"/>
      <c r="DKH52" s="120"/>
      <c r="DKI52" s="121"/>
      <c r="DKJ52" s="120"/>
      <c r="DKK52" s="121"/>
      <c r="DKL52" s="120"/>
      <c r="DKM52" s="121"/>
      <c r="DKN52" s="120"/>
      <c r="DKO52" s="121"/>
      <c r="DKP52" s="120"/>
      <c r="DKQ52" s="121"/>
      <c r="DKR52" s="120"/>
      <c r="DKS52" s="121"/>
      <c r="DKT52" s="120"/>
      <c r="DKU52" s="121"/>
      <c r="DKV52" s="120"/>
      <c r="DKW52" s="121"/>
      <c r="DKX52" s="120"/>
      <c r="DKY52" s="121"/>
      <c r="DKZ52" s="120"/>
      <c r="DLA52" s="121"/>
      <c r="DLB52" s="120"/>
      <c r="DLC52" s="121"/>
      <c r="DLD52" s="120"/>
      <c r="DLE52" s="121"/>
      <c r="DLF52" s="120"/>
      <c r="DLG52" s="121"/>
      <c r="DLH52" s="120"/>
      <c r="DLI52" s="121"/>
      <c r="DLJ52" s="120"/>
      <c r="DLK52" s="121"/>
      <c r="DLL52" s="120"/>
      <c r="DLM52" s="121"/>
      <c r="DLN52" s="120"/>
      <c r="DLO52" s="121"/>
      <c r="DLP52" s="120"/>
      <c r="DLQ52" s="121"/>
      <c r="DLR52" s="120"/>
      <c r="DLS52" s="121"/>
      <c r="DLT52" s="120"/>
      <c r="DLU52" s="121"/>
      <c r="DLV52" s="120"/>
      <c r="DLW52" s="121"/>
      <c r="DLX52" s="120"/>
      <c r="DLY52" s="121"/>
      <c r="DLZ52" s="120"/>
      <c r="DMA52" s="121"/>
      <c r="DMB52" s="120"/>
      <c r="DMC52" s="121"/>
      <c r="DMD52" s="120"/>
      <c r="DME52" s="121"/>
      <c r="DMF52" s="120"/>
      <c r="DMG52" s="121"/>
      <c r="DMH52" s="120"/>
      <c r="DMI52" s="121"/>
      <c r="DMJ52" s="120"/>
      <c r="DMK52" s="121"/>
      <c r="DML52" s="120"/>
      <c r="DMM52" s="121"/>
      <c r="DMN52" s="120"/>
      <c r="DMO52" s="121"/>
      <c r="DMP52" s="120"/>
      <c r="DMQ52" s="121"/>
      <c r="DMR52" s="120"/>
      <c r="DMS52" s="121"/>
      <c r="DMT52" s="120"/>
      <c r="DMU52" s="121"/>
      <c r="DMV52" s="120"/>
      <c r="DMW52" s="121"/>
      <c r="DMX52" s="120"/>
      <c r="DMY52" s="121"/>
      <c r="DMZ52" s="120"/>
      <c r="DNA52" s="121"/>
      <c r="DNB52" s="120"/>
      <c r="DNC52" s="121"/>
      <c r="DND52" s="120"/>
      <c r="DNE52" s="121"/>
      <c r="DNF52" s="120"/>
      <c r="DNG52" s="121"/>
      <c r="DNH52" s="120"/>
      <c r="DNI52" s="121"/>
      <c r="DNJ52" s="120"/>
      <c r="DNK52" s="121"/>
      <c r="DNL52" s="120"/>
      <c r="DNM52" s="121"/>
      <c r="DNN52" s="120"/>
      <c r="DNO52" s="121"/>
      <c r="DNP52" s="120"/>
      <c r="DNQ52" s="121"/>
      <c r="DNR52" s="120"/>
      <c r="DNS52" s="121"/>
      <c r="DNT52" s="120"/>
      <c r="DNU52" s="121"/>
      <c r="DNV52" s="120"/>
      <c r="DNW52" s="121"/>
      <c r="DNX52" s="120"/>
      <c r="DNY52" s="121"/>
      <c r="DNZ52" s="120"/>
      <c r="DOA52" s="121"/>
      <c r="DOB52" s="120"/>
      <c r="DOC52" s="121"/>
      <c r="DOD52" s="120"/>
      <c r="DOE52" s="121"/>
      <c r="DOF52" s="120"/>
      <c r="DOG52" s="121"/>
      <c r="DOH52" s="120"/>
      <c r="DOI52" s="121"/>
      <c r="DOJ52" s="120"/>
      <c r="DOK52" s="121"/>
      <c r="DOL52" s="120"/>
      <c r="DOM52" s="121"/>
      <c r="DON52" s="120"/>
      <c r="DOO52" s="121"/>
      <c r="DOP52" s="120"/>
      <c r="DOQ52" s="121"/>
      <c r="DOR52" s="120"/>
      <c r="DOS52" s="121"/>
      <c r="DOT52" s="120"/>
      <c r="DOU52" s="121"/>
      <c r="DOV52" s="120"/>
      <c r="DOW52" s="121"/>
      <c r="DOX52" s="120"/>
      <c r="DOY52" s="121"/>
      <c r="DOZ52" s="120"/>
      <c r="DPA52" s="121"/>
      <c r="DPB52" s="120"/>
      <c r="DPC52" s="121"/>
      <c r="DPD52" s="120"/>
      <c r="DPE52" s="121"/>
      <c r="DPF52" s="120"/>
      <c r="DPG52" s="121"/>
      <c r="DPH52" s="120"/>
      <c r="DPI52" s="121"/>
      <c r="DPJ52" s="120"/>
      <c r="DPK52" s="121"/>
      <c r="DPL52" s="120"/>
      <c r="DPM52" s="121"/>
      <c r="DPN52" s="120"/>
      <c r="DPO52" s="121"/>
      <c r="DPP52" s="120"/>
      <c r="DPQ52" s="121"/>
      <c r="DPR52" s="120"/>
      <c r="DPS52" s="121"/>
      <c r="DPT52" s="120"/>
      <c r="DPU52" s="121"/>
      <c r="DPV52" s="120"/>
      <c r="DPW52" s="121"/>
      <c r="DPX52" s="120"/>
      <c r="DPY52" s="121"/>
      <c r="DPZ52" s="120"/>
      <c r="DQA52" s="121"/>
      <c r="DQB52" s="120"/>
      <c r="DQC52" s="121"/>
      <c r="DQD52" s="120"/>
      <c r="DQE52" s="121"/>
      <c r="DQF52" s="120"/>
      <c r="DQG52" s="121"/>
      <c r="DQH52" s="120"/>
      <c r="DQI52" s="121"/>
      <c r="DQJ52" s="120"/>
      <c r="DQK52" s="121"/>
      <c r="DQL52" s="120"/>
      <c r="DQM52" s="121"/>
      <c r="DQN52" s="120"/>
      <c r="DQO52" s="121"/>
      <c r="DQP52" s="120"/>
      <c r="DQQ52" s="121"/>
      <c r="DQR52" s="120"/>
      <c r="DQS52" s="121"/>
      <c r="DQT52" s="120"/>
      <c r="DQU52" s="121"/>
      <c r="DQV52" s="120"/>
      <c r="DQW52" s="121"/>
      <c r="DQX52" s="120"/>
      <c r="DQY52" s="121"/>
      <c r="DQZ52" s="120"/>
      <c r="DRA52" s="121"/>
      <c r="DRB52" s="120"/>
      <c r="DRC52" s="121"/>
      <c r="DRD52" s="120"/>
      <c r="DRE52" s="121"/>
      <c r="DRF52" s="120"/>
      <c r="DRG52" s="121"/>
      <c r="DRH52" s="120"/>
      <c r="DRI52" s="121"/>
      <c r="DRJ52" s="120"/>
      <c r="DRK52" s="121"/>
      <c r="DRL52" s="120"/>
      <c r="DRM52" s="121"/>
      <c r="DRN52" s="120"/>
      <c r="DRO52" s="121"/>
      <c r="DRP52" s="120"/>
      <c r="DRQ52" s="121"/>
      <c r="DRR52" s="120"/>
      <c r="DRS52" s="121"/>
      <c r="DRT52" s="120"/>
      <c r="DRU52" s="121"/>
      <c r="DRV52" s="120"/>
      <c r="DRW52" s="121"/>
      <c r="DRX52" s="120"/>
      <c r="DRY52" s="121"/>
      <c r="DRZ52" s="120"/>
      <c r="DSA52" s="121"/>
      <c r="DSB52" s="120"/>
      <c r="DSC52" s="121"/>
      <c r="DSD52" s="120"/>
      <c r="DSE52" s="121"/>
      <c r="DSF52" s="120"/>
      <c r="DSG52" s="121"/>
      <c r="DSH52" s="120"/>
      <c r="DSI52" s="121"/>
      <c r="DSJ52" s="120"/>
      <c r="DSK52" s="121"/>
      <c r="DSL52" s="120"/>
      <c r="DSM52" s="121"/>
      <c r="DSN52" s="120"/>
      <c r="DSO52" s="121"/>
      <c r="DSP52" s="120"/>
      <c r="DSQ52" s="121"/>
      <c r="DSR52" s="120"/>
      <c r="DSS52" s="121"/>
      <c r="DST52" s="120"/>
      <c r="DSU52" s="121"/>
      <c r="DSV52" s="120"/>
      <c r="DSW52" s="121"/>
      <c r="DSX52" s="120"/>
      <c r="DSY52" s="121"/>
      <c r="DSZ52" s="120"/>
      <c r="DTA52" s="121"/>
      <c r="DTB52" s="120"/>
      <c r="DTC52" s="121"/>
      <c r="DTD52" s="120"/>
      <c r="DTE52" s="121"/>
      <c r="DTF52" s="120"/>
      <c r="DTG52" s="121"/>
      <c r="DTH52" s="120"/>
      <c r="DTI52" s="121"/>
      <c r="DTJ52" s="120"/>
      <c r="DTK52" s="121"/>
      <c r="DTL52" s="120"/>
      <c r="DTM52" s="121"/>
      <c r="DTN52" s="120"/>
      <c r="DTO52" s="121"/>
      <c r="DTP52" s="120"/>
      <c r="DTQ52" s="121"/>
      <c r="DTR52" s="120"/>
      <c r="DTS52" s="121"/>
      <c r="DTT52" s="120"/>
      <c r="DTU52" s="121"/>
      <c r="DTV52" s="120"/>
      <c r="DTW52" s="121"/>
      <c r="DTX52" s="120"/>
      <c r="DTY52" s="121"/>
      <c r="DTZ52" s="120"/>
      <c r="DUA52" s="121"/>
      <c r="DUB52" s="120"/>
      <c r="DUC52" s="121"/>
      <c r="DUD52" s="120"/>
      <c r="DUE52" s="121"/>
      <c r="DUF52" s="120"/>
      <c r="DUG52" s="121"/>
      <c r="DUH52" s="120"/>
      <c r="DUI52" s="121"/>
      <c r="DUJ52" s="120"/>
      <c r="DUK52" s="121"/>
      <c r="DUL52" s="120"/>
      <c r="DUM52" s="121"/>
      <c r="DUN52" s="120"/>
      <c r="DUO52" s="121"/>
      <c r="DUP52" s="120"/>
      <c r="DUQ52" s="121"/>
      <c r="DUR52" s="120"/>
      <c r="DUS52" s="121"/>
      <c r="DUT52" s="120"/>
      <c r="DUU52" s="121"/>
      <c r="DUV52" s="120"/>
      <c r="DUW52" s="121"/>
      <c r="DUX52" s="120"/>
      <c r="DUY52" s="121"/>
      <c r="DUZ52" s="120"/>
      <c r="DVA52" s="121"/>
      <c r="DVB52" s="120"/>
      <c r="DVC52" s="121"/>
      <c r="DVD52" s="120"/>
      <c r="DVE52" s="121"/>
      <c r="DVF52" s="120"/>
      <c r="DVG52" s="121"/>
      <c r="DVH52" s="120"/>
      <c r="DVI52" s="121"/>
      <c r="DVJ52" s="120"/>
      <c r="DVK52" s="121"/>
      <c r="DVL52" s="120"/>
      <c r="DVM52" s="121"/>
      <c r="DVN52" s="120"/>
      <c r="DVO52" s="121"/>
      <c r="DVP52" s="120"/>
      <c r="DVQ52" s="121"/>
      <c r="DVR52" s="120"/>
      <c r="DVS52" s="121"/>
      <c r="DVT52" s="120"/>
      <c r="DVU52" s="121"/>
      <c r="DVV52" s="120"/>
      <c r="DVW52" s="121"/>
      <c r="DVX52" s="120"/>
      <c r="DVY52" s="121"/>
      <c r="DVZ52" s="120"/>
      <c r="DWA52" s="121"/>
      <c r="DWB52" s="120"/>
      <c r="DWC52" s="121"/>
      <c r="DWD52" s="120"/>
      <c r="DWE52" s="121"/>
      <c r="DWF52" s="120"/>
      <c r="DWG52" s="121"/>
      <c r="DWH52" s="120"/>
      <c r="DWI52" s="121"/>
      <c r="DWJ52" s="120"/>
      <c r="DWK52" s="121"/>
      <c r="DWL52" s="120"/>
      <c r="DWM52" s="121"/>
      <c r="DWN52" s="120"/>
      <c r="DWO52" s="121"/>
      <c r="DWP52" s="120"/>
      <c r="DWQ52" s="121"/>
      <c r="DWR52" s="120"/>
      <c r="DWS52" s="121"/>
      <c r="DWT52" s="120"/>
      <c r="DWU52" s="121"/>
      <c r="DWV52" s="120"/>
      <c r="DWW52" s="121"/>
      <c r="DWX52" s="120"/>
      <c r="DWY52" s="121"/>
      <c r="DWZ52" s="120"/>
      <c r="DXA52" s="121"/>
      <c r="DXB52" s="120"/>
      <c r="DXC52" s="121"/>
      <c r="DXD52" s="120"/>
      <c r="DXE52" s="121"/>
      <c r="DXF52" s="120"/>
      <c r="DXG52" s="121"/>
      <c r="DXH52" s="120"/>
      <c r="DXI52" s="121"/>
      <c r="DXJ52" s="120"/>
      <c r="DXK52" s="121"/>
      <c r="DXL52" s="120"/>
      <c r="DXM52" s="121"/>
      <c r="DXN52" s="120"/>
      <c r="DXO52" s="121"/>
      <c r="DXP52" s="120"/>
      <c r="DXQ52" s="121"/>
      <c r="DXR52" s="120"/>
      <c r="DXS52" s="121"/>
      <c r="DXT52" s="120"/>
      <c r="DXU52" s="121"/>
      <c r="DXV52" s="120"/>
      <c r="DXW52" s="121"/>
      <c r="DXX52" s="120"/>
      <c r="DXY52" s="121"/>
      <c r="DXZ52" s="120"/>
      <c r="DYA52" s="121"/>
      <c r="DYB52" s="120"/>
      <c r="DYC52" s="121"/>
      <c r="DYD52" s="120"/>
      <c r="DYE52" s="121"/>
      <c r="DYF52" s="120"/>
      <c r="DYG52" s="121"/>
      <c r="DYH52" s="120"/>
      <c r="DYI52" s="121"/>
      <c r="DYJ52" s="120"/>
      <c r="DYK52" s="121"/>
      <c r="DYL52" s="120"/>
      <c r="DYM52" s="121"/>
      <c r="DYN52" s="120"/>
      <c r="DYO52" s="121"/>
      <c r="DYP52" s="120"/>
      <c r="DYQ52" s="121"/>
      <c r="DYR52" s="120"/>
      <c r="DYS52" s="121"/>
      <c r="DYT52" s="120"/>
      <c r="DYU52" s="121"/>
      <c r="DYV52" s="120"/>
      <c r="DYW52" s="121"/>
      <c r="DYX52" s="120"/>
      <c r="DYY52" s="121"/>
      <c r="DYZ52" s="120"/>
      <c r="DZA52" s="121"/>
      <c r="DZB52" s="120"/>
      <c r="DZC52" s="121"/>
      <c r="DZD52" s="120"/>
      <c r="DZE52" s="121"/>
      <c r="DZF52" s="120"/>
      <c r="DZG52" s="121"/>
      <c r="DZH52" s="120"/>
      <c r="DZI52" s="121"/>
      <c r="DZJ52" s="120"/>
      <c r="DZK52" s="121"/>
      <c r="DZL52" s="120"/>
      <c r="DZM52" s="121"/>
      <c r="DZN52" s="120"/>
      <c r="DZO52" s="121"/>
      <c r="DZP52" s="120"/>
      <c r="DZQ52" s="121"/>
      <c r="DZR52" s="120"/>
      <c r="DZS52" s="121"/>
      <c r="DZT52" s="120"/>
      <c r="DZU52" s="121"/>
      <c r="DZV52" s="120"/>
      <c r="DZW52" s="121"/>
      <c r="DZX52" s="120"/>
      <c r="DZY52" s="121"/>
      <c r="DZZ52" s="120"/>
      <c r="EAA52" s="121"/>
      <c r="EAB52" s="120"/>
      <c r="EAC52" s="121"/>
      <c r="EAD52" s="120"/>
      <c r="EAE52" s="121"/>
      <c r="EAF52" s="120"/>
      <c r="EAG52" s="121"/>
      <c r="EAH52" s="120"/>
      <c r="EAI52" s="121"/>
      <c r="EAJ52" s="120"/>
      <c r="EAK52" s="121"/>
      <c r="EAL52" s="120"/>
      <c r="EAM52" s="121"/>
      <c r="EAN52" s="120"/>
      <c r="EAO52" s="121"/>
      <c r="EAP52" s="120"/>
      <c r="EAQ52" s="121"/>
      <c r="EAR52" s="120"/>
      <c r="EAS52" s="121"/>
      <c r="EAT52" s="120"/>
      <c r="EAU52" s="121"/>
      <c r="EAV52" s="120"/>
      <c r="EAW52" s="121"/>
      <c r="EAX52" s="120"/>
      <c r="EAY52" s="121"/>
      <c r="EAZ52" s="120"/>
      <c r="EBA52" s="121"/>
      <c r="EBB52" s="120"/>
      <c r="EBC52" s="121"/>
      <c r="EBD52" s="120"/>
      <c r="EBE52" s="121"/>
      <c r="EBF52" s="120"/>
      <c r="EBG52" s="121"/>
      <c r="EBH52" s="120"/>
      <c r="EBI52" s="121"/>
      <c r="EBJ52" s="120"/>
      <c r="EBK52" s="121"/>
      <c r="EBL52" s="120"/>
      <c r="EBM52" s="121"/>
      <c r="EBN52" s="120"/>
      <c r="EBO52" s="121"/>
      <c r="EBP52" s="120"/>
      <c r="EBQ52" s="121"/>
      <c r="EBR52" s="120"/>
      <c r="EBS52" s="121"/>
      <c r="EBT52" s="120"/>
      <c r="EBU52" s="121"/>
      <c r="EBV52" s="120"/>
      <c r="EBW52" s="121"/>
      <c r="EBX52" s="120"/>
      <c r="EBY52" s="121"/>
      <c r="EBZ52" s="120"/>
      <c r="ECA52" s="121"/>
      <c r="ECB52" s="120"/>
      <c r="ECC52" s="121"/>
      <c r="ECD52" s="120"/>
      <c r="ECE52" s="121"/>
      <c r="ECF52" s="120"/>
      <c r="ECG52" s="121"/>
      <c r="ECH52" s="120"/>
      <c r="ECI52" s="121"/>
      <c r="ECJ52" s="120"/>
      <c r="ECK52" s="121"/>
      <c r="ECL52" s="120"/>
      <c r="ECM52" s="121"/>
      <c r="ECN52" s="120"/>
      <c r="ECO52" s="121"/>
      <c r="ECP52" s="120"/>
      <c r="ECQ52" s="121"/>
      <c r="ECR52" s="120"/>
      <c r="ECS52" s="121"/>
      <c r="ECT52" s="120"/>
      <c r="ECU52" s="121"/>
      <c r="ECV52" s="120"/>
      <c r="ECW52" s="121"/>
      <c r="ECX52" s="120"/>
      <c r="ECY52" s="121"/>
      <c r="ECZ52" s="120"/>
      <c r="EDA52" s="121"/>
      <c r="EDB52" s="120"/>
      <c r="EDC52" s="121"/>
      <c r="EDD52" s="120"/>
      <c r="EDE52" s="121"/>
      <c r="EDF52" s="120"/>
      <c r="EDG52" s="121"/>
      <c r="EDH52" s="120"/>
      <c r="EDI52" s="121"/>
      <c r="EDJ52" s="120"/>
      <c r="EDK52" s="121"/>
      <c r="EDL52" s="120"/>
      <c r="EDM52" s="121"/>
      <c r="EDN52" s="120"/>
      <c r="EDO52" s="121"/>
      <c r="EDP52" s="120"/>
      <c r="EDQ52" s="121"/>
      <c r="EDR52" s="120"/>
      <c r="EDS52" s="121"/>
      <c r="EDT52" s="120"/>
      <c r="EDU52" s="121"/>
      <c r="EDV52" s="120"/>
      <c r="EDW52" s="121"/>
      <c r="EDX52" s="120"/>
      <c r="EDY52" s="121"/>
      <c r="EDZ52" s="120"/>
      <c r="EEA52" s="121"/>
      <c r="EEB52" s="120"/>
      <c r="EEC52" s="121"/>
      <c r="EED52" s="120"/>
      <c r="EEE52" s="121"/>
      <c r="EEF52" s="120"/>
      <c r="EEG52" s="121"/>
      <c r="EEH52" s="120"/>
      <c r="EEI52" s="121"/>
      <c r="EEJ52" s="120"/>
      <c r="EEK52" s="121"/>
      <c r="EEL52" s="120"/>
      <c r="EEM52" s="121"/>
      <c r="EEN52" s="120"/>
      <c r="EEO52" s="121"/>
      <c r="EEP52" s="120"/>
      <c r="EEQ52" s="121"/>
      <c r="EER52" s="120"/>
      <c r="EES52" s="121"/>
      <c r="EET52" s="120"/>
      <c r="EEU52" s="121"/>
      <c r="EEV52" s="120"/>
      <c r="EEW52" s="121"/>
      <c r="EEX52" s="120"/>
      <c r="EEY52" s="121"/>
      <c r="EEZ52" s="120"/>
      <c r="EFA52" s="121"/>
      <c r="EFB52" s="120"/>
      <c r="EFC52" s="121"/>
      <c r="EFD52" s="120"/>
      <c r="EFE52" s="121"/>
      <c r="EFF52" s="120"/>
      <c r="EFG52" s="121"/>
      <c r="EFH52" s="120"/>
      <c r="EFI52" s="121"/>
      <c r="EFJ52" s="120"/>
      <c r="EFK52" s="121"/>
      <c r="EFL52" s="120"/>
      <c r="EFM52" s="121"/>
      <c r="EFN52" s="120"/>
      <c r="EFO52" s="121"/>
      <c r="EFP52" s="120"/>
      <c r="EFQ52" s="121"/>
      <c r="EFR52" s="120"/>
      <c r="EFS52" s="121"/>
      <c r="EFT52" s="120"/>
      <c r="EFU52" s="121"/>
      <c r="EFV52" s="120"/>
      <c r="EFW52" s="121"/>
      <c r="EFX52" s="120"/>
      <c r="EFY52" s="121"/>
      <c r="EFZ52" s="120"/>
      <c r="EGA52" s="121"/>
      <c r="EGB52" s="120"/>
      <c r="EGC52" s="121"/>
      <c r="EGD52" s="120"/>
      <c r="EGE52" s="121"/>
      <c r="EGF52" s="120"/>
      <c r="EGG52" s="121"/>
      <c r="EGH52" s="120"/>
      <c r="EGI52" s="121"/>
      <c r="EGJ52" s="120"/>
      <c r="EGK52" s="121"/>
      <c r="EGL52" s="120"/>
      <c r="EGM52" s="121"/>
      <c r="EGN52" s="120"/>
      <c r="EGO52" s="121"/>
      <c r="EGP52" s="120"/>
      <c r="EGQ52" s="121"/>
      <c r="EGR52" s="120"/>
      <c r="EGS52" s="121"/>
      <c r="EGT52" s="120"/>
      <c r="EGU52" s="121"/>
      <c r="EGV52" s="120"/>
      <c r="EGW52" s="121"/>
      <c r="EGX52" s="120"/>
      <c r="EGY52" s="121"/>
      <c r="EGZ52" s="120"/>
      <c r="EHA52" s="121"/>
      <c r="EHB52" s="120"/>
      <c r="EHC52" s="121"/>
      <c r="EHD52" s="120"/>
      <c r="EHE52" s="121"/>
      <c r="EHF52" s="120"/>
      <c r="EHG52" s="121"/>
      <c r="EHH52" s="120"/>
      <c r="EHI52" s="121"/>
      <c r="EHJ52" s="120"/>
      <c r="EHK52" s="121"/>
      <c r="EHL52" s="120"/>
      <c r="EHM52" s="121"/>
      <c r="EHN52" s="120"/>
      <c r="EHO52" s="121"/>
      <c r="EHP52" s="120"/>
      <c r="EHQ52" s="121"/>
      <c r="EHR52" s="120"/>
      <c r="EHS52" s="121"/>
      <c r="EHT52" s="120"/>
      <c r="EHU52" s="121"/>
      <c r="EHV52" s="120"/>
      <c r="EHW52" s="121"/>
      <c r="EHX52" s="120"/>
      <c r="EHY52" s="121"/>
      <c r="EHZ52" s="120"/>
      <c r="EIA52" s="121"/>
      <c r="EIB52" s="120"/>
      <c r="EIC52" s="121"/>
      <c r="EID52" s="120"/>
      <c r="EIE52" s="121"/>
      <c r="EIF52" s="120"/>
      <c r="EIG52" s="121"/>
      <c r="EIH52" s="120"/>
      <c r="EII52" s="121"/>
      <c r="EIJ52" s="120"/>
      <c r="EIK52" s="121"/>
      <c r="EIL52" s="120"/>
      <c r="EIM52" s="121"/>
      <c r="EIN52" s="120"/>
      <c r="EIO52" s="121"/>
      <c r="EIP52" s="120"/>
      <c r="EIQ52" s="121"/>
      <c r="EIR52" s="120"/>
      <c r="EIS52" s="121"/>
      <c r="EIT52" s="120"/>
      <c r="EIU52" s="121"/>
      <c r="EIV52" s="120"/>
      <c r="EIW52" s="121"/>
      <c r="EIX52" s="120"/>
      <c r="EIY52" s="121"/>
      <c r="EIZ52" s="120"/>
      <c r="EJA52" s="121"/>
      <c r="EJB52" s="120"/>
      <c r="EJC52" s="121"/>
      <c r="EJD52" s="120"/>
      <c r="EJE52" s="121"/>
      <c r="EJF52" s="120"/>
      <c r="EJG52" s="121"/>
      <c r="EJH52" s="120"/>
      <c r="EJI52" s="121"/>
      <c r="EJJ52" s="120"/>
      <c r="EJK52" s="121"/>
      <c r="EJL52" s="120"/>
      <c r="EJM52" s="121"/>
      <c r="EJN52" s="120"/>
      <c r="EJO52" s="121"/>
      <c r="EJP52" s="120"/>
      <c r="EJQ52" s="121"/>
      <c r="EJR52" s="120"/>
      <c r="EJS52" s="121"/>
      <c r="EJT52" s="120"/>
      <c r="EJU52" s="121"/>
      <c r="EJV52" s="120"/>
      <c r="EJW52" s="121"/>
      <c r="EJX52" s="120"/>
      <c r="EJY52" s="121"/>
      <c r="EJZ52" s="120"/>
      <c r="EKA52" s="121"/>
      <c r="EKB52" s="120"/>
      <c r="EKC52" s="121"/>
      <c r="EKD52" s="120"/>
      <c r="EKE52" s="121"/>
      <c r="EKF52" s="120"/>
      <c r="EKG52" s="121"/>
      <c r="EKH52" s="120"/>
      <c r="EKI52" s="121"/>
      <c r="EKJ52" s="120"/>
      <c r="EKK52" s="121"/>
      <c r="EKL52" s="120"/>
      <c r="EKM52" s="121"/>
      <c r="EKN52" s="120"/>
      <c r="EKO52" s="121"/>
      <c r="EKP52" s="120"/>
      <c r="EKQ52" s="121"/>
      <c r="EKR52" s="120"/>
      <c r="EKS52" s="121"/>
      <c r="EKT52" s="120"/>
      <c r="EKU52" s="121"/>
      <c r="EKV52" s="120"/>
      <c r="EKW52" s="121"/>
      <c r="EKX52" s="120"/>
      <c r="EKY52" s="121"/>
      <c r="EKZ52" s="120"/>
      <c r="ELA52" s="121"/>
      <c r="ELB52" s="120"/>
      <c r="ELC52" s="121"/>
      <c r="ELD52" s="120"/>
      <c r="ELE52" s="121"/>
      <c r="ELF52" s="120"/>
      <c r="ELG52" s="121"/>
      <c r="ELH52" s="120"/>
      <c r="ELI52" s="121"/>
      <c r="ELJ52" s="120"/>
      <c r="ELK52" s="121"/>
      <c r="ELL52" s="120"/>
      <c r="ELM52" s="121"/>
      <c r="ELN52" s="120"/>
      <c r="ELO52" s="121"/>
      <c r="ELP52" s="120"/>
      <c r="ELQ52" s="121"/>
      <c r="ELR52" s="120"/>
      <c r="ELS52" s="121"/>
      <c r="ELT52" s="120"/>
      <c r="ELU52" s="121"/>
      <c r="ELV52" s="120"/>
      <c r="ELW52" s="121"/>
      <c r="ELX52" s="120"/>
      <c r="ELY52" s="121"/>
      <c r="ELZ52" s="120"/>
      <c r="EMA52" s="121"/>
      <c r="EMB52" s="120"/>
      <c r="EMC52" s="121"/>
      <c r="EMD52" s="120"/>
      <c r="EME52" s="121"/>
      <c r="EMF52" s="120"/>
      <c r="EMG52" s="121"/>
      <c r="EMH52" s="120"/>
      <c r="EMI52" s="121"/>
      <c r="EMJ52" s="120"/>
      <c r="EMK52" s="121"/>
      <c r="EML52" s="120"/>
      <c r="EMM52" s="121"/>
      <c r="EMN52" s="120"/>
      <c r="EMO52" s="121"/>
      <c r="EMP52" s="120"/>
      <c r="EMQ52" s="121"/>
      <c r="EMR52" s="120"/>
      <c r="EMS52" s="121"/>
      <c r="EMT52" s="120"/>
      <c r="EMU52" s="121"/>
      <c r="EMV52" s="120"/>
      <c r="EMW52" s="121"/>
      <c r="EMX52" s="120"/>
      <c r="EMY52" s="121"/>
      <c r="EMZ52" s="120"/>
      <c r="ENA52" s="121"/>
      <c r="ENB52" s="120"/>
      <c r="ENC52" s="121"/>
      <c r="END52" s="120"/>
      <c r="ENE52" s="121"/>
      <c r="ENF52" s="120"/>
      <c r="ENG52" s="121"/>
      <c r="ENH52" s="120"/>
      <c r="ENI52" s="121"/>
      <c r="ENJ52" s="120"/>
      <c r="ENK52" s="121"/>
      <c r="ENL52" s="120"/>
      <c r="ENM52" s="121"/>
      <c r="ENN52" s="120"/>
      <c r="ENO52" s="121"/>
      <c r="ENP52" s="120"/>
      <c r="ENQ52" s="121"/>
      <c r="ENR52" s="120"/>
      <c r="ENS52" s="121"/>
      <c r="ENT52" s="120"/>
      <c r="ENU52" s="121"/>
      <c r="ENV52" s="120"/>
      <c r="ENW52" s="121"/>
      <c r="ENX52" s="120"/>
      <c r="ENY52" s="121"/>
      <c r="ENZ52" s="120"/>
      <c r="EOA52" s="121"/>
      <c r="EOB52" s="120"/>
      <c r="EOC52" s="121"/>
      <c r="EOD52" s="120"/>
      <c r="EOE52" s="121"/>
      <c r="EOF52" s="120"/>
      <c r="EOG52" s="121"/>
      <c r="EOH52" s="120"/>
      <c r="EOI52" s="121"/>
      <c r="EOJ52" s="120"/>
      <c r="EOK52" s="121"/>
      <c r="EOL52" s="120"/>
      <c r="EOM52" s="121"/>
      <c r="EON52" s="120"/>
      <c r="EOO52" s="121"/>
      <c r="EOP52" s="120"/>
      <c r="EOQ52" s="121"/>
      <c r="EOR52" s="120"/>
      <c r="EOS52" s="121"/>
      <c r="EOT52" s="120"/>
      <c r="EOU52" s="121"/>
      <c r="EOV52" s="120"/>
      <c r="EOW52" s="121"/>
      <c r="EOX52" s="120"/>
      <c r="EOY52" s="121"/>
      <c r="EOZ52" s="120"/>
      <c r="EPA52" s="121"/>
      <c r="EPB52" s="120"/>
      <c r="EPC52" s="121"/>
      <c r="EPD52" s="120"/>
      <c r="EPE52" s="121"/>
      <c r="EPF52" s="120"/>
      <c r="EPG52" s="121"/>
      <c r="EPH52" s="120"/>
      <c r="EPI52" s="121"/>
      <c r="EPJ52" s="120"/>
      <c r="EPK52" s="121"/>
      <c r="EPL52" s="120"/>
      <c r="EPM52" s="121"/>
      <c r="EPN52" s="120"/>
      <c r="EPO52" s="121"/>
      <c r="EPP52" s="120"/>
      <c r="EPQ52" s="121"/>
      <c r="EPR52" s="120"/>
      <c r="EPS52" s="121"/>
      <c r="EPT52" s="120"/>
      <c r="EPU52" s="121"/>
      <c r="EPV52" s="120"/>
      <c r="EPW52" s="121"/>
      <c r="EPX52" s="120"/>
      <c r="EPY52" s="121"/>
      <c r="EPZ52" s="120"/>
      <c r="EQA52" s="121"/>
      <c r="EQB52" s="120"/>
      <c r="EQC52" s="121"/>
      <c r="EQD52" s="120"/>
      <c r="EQE52" s="121"/>
      <c r="EQF52" s="120"/>
      <c r="EQG52" s="121"/>
      <c r="EQH52" s="120"/>
      <c r="EQI52" s="121"/>
      <c r="EQJ52" s="120"/>
      <c r="EQK52" s="121"/>
      <c r="EQL52" s="120"/>
      <c r="EQM52" s="121"/>
      <c r="EQN52" s="120"/>
      <c r="EQO52" s="121"/>
      <c r="EQP52" s="120"/>
      <c r="EQQ52" s="121"/>
      <c r="EQR52" s="120"/>
      <c r="EQS52" s="121"/>
      <c r="EQT52" s="120"/>
      <c r="EQU52" s="121"/>
      <c r="EQV52" s="120"/>
      <c r="EQW52" s="121"/>
      <c r="EQX52" s="120"/>
      <c r="EQY52" s="121"/>
      <c r="EQZ52" s="120"/>
      <c r="ERA52" s="121"/>
      <c r="ERB52" s="120"/>
      <c r="ERC52" s="121"/>
      <c r="ERD52" s="120"/>
      <c r="ERE52" s="121"/>
      <c r="ERF52" s="120"/>
      <c r="ERG52" s="121"/>
      <c r="ERH52" s="120"/>
      <c r="ERI52" s="121"/>
      <c r="ERJ52" s="120"/>
      <c r="ERK52" s="121"/>
      <c r="ERL52" s="120"/>
      <c r="ERM52" s="121"/>
      <c r="ERN52" s="120"/>
      <c r="ERO52" s="121"/>
      <c r="ERP52" s="120"/>
      <c r="ERQ52" s="121"/>
      <c r="ERR52" s="120"/>
      <c r="ERS52" s="121"/>
      <c r="ERT52" s="120"/>
      <c r="ERU52" s="121"/>
      <c r="ERV52" s="120"/>
      <c r="ERW52" s="121"/>
      <c r="ERX52" s="120"/>
      <c r="ERY52" s="121"/>
      <c r="ERZ52" s="120"/>
      <c r="ESA52" s="121"/>
      <c r="ESB52" s="120"/>
      <c r="ESC52" s="121"/>
      <c r="ESD52" s="120"/>
      <c r="ESE52" s="121"/>
      <c r="ESF52" s="120"/>
      <c r="ESG52" s="121"/>
      <c r="ESH52" s="120"/>
      <c r="ESI52" s="121"/>
      <c r="ESJ52" s="120"/>
      <c r="ESK52" s="121"/>
      <c r="ESL52" s="120"/>
      <c r="ESM52" s="121"/>
      <c r="ESN52" s="120"/>
      <c r="ESO52" s="121"/>
      <c r="ESP52" s="120"/>
      <c r="ESQ52" s="121"/>
      <c r="ESR52" s="120"/>
      <c r="ESS52" s="121"/>
      <c r="EST52" s="120"/>
      <c r="ESU52" s="121"/>
      <c r="ESV52" s="120"/>
      <c r="ESW52" s="121"/>
      <c r="ESX52" s="120"/>
      <c r="ESY52" s="121"/>
      <c r="ESZ52" s="120"/>
      <c r="ETA52" s="121"/>
      <c r="ETB52" s="120"/>
      <c r="ETC52" s="121"/>
      <c r="ETD52" s="120"/>
      <c r="ETE52" s="121"/>
      <c r="ETF52" s="120"/>
      <c r="ETG52" s="121"/>
      <c r="ETH52" s="120"/>
      <c r="ETI52" s="121"/>
      <c r="ETJ52" s="120"/>
      <c r="ETK52" s="121"/>
      <c r="ETL52" s="120"/>
      <c r="ETM52" s="121"/>
      <c r="ETN52" s="120"/>
      <c r="ETO52" s="121"/>
      <c r="ETP52" s="120"/>
      <c r="ETQ52" s="121"/>
      <c r="ETR52" s="120"/>
      <c r="ETS52" s="121"/>
      <c r="ETT52" s="120"/>
      <c r="ETU52" s="121"/>
      <c r="ETV52" s="120"/>
      <c r="ETW52" s="121"/>
      <c r="ETX52" s="120"/>
      <c r="ETY52" s="121"/>
      <c r="ETZ52" s="120"/>
      <c r="EUA52" s="121"/>
      <c r="EUB52" s="120"/>
      <c r="EUC52" s="121"/>
      <c r="EUD52" s="120"/>
      <c r="EUE52" s="121"/>
      <c r="EUF52" s="120"/>
      <c r="EUG52" s="121"/>
      <c r="EUH52" s="120"/>
      <c r="EUI52" s="121"/>
      <c r="EUJ52" s="120"/>
      <c r="EUK52" s="121"/>
      <c r="EUL52" s="120"/>
      <c r="EUM52" s="121"/>
      <c r="EUN52" s="120"/>
      <c r="EUO52" s="121"/>
      <c r="EUP52" s="120"/>
      <c r="EUQ52" s="121"/>
      <c r="EUR52" s="120"/>
      <c r="EUS52" s="121"/>
      <c r="EUT52" s="120"/>
      <c r="EUU52" s="121"/>
      <c r="EUV52" s="120"/>
      <c r="EUW52" s="121"/>
      <c r="EUX52" s="120"/>
      <c r="EUY52" s="121"/>
      <c r="EUZ52" s="120"/>
      <c r="EVA52" s="121"/>
      <c r="EVB52" s="120"/>
      <c r="EVC52" s="121"/>
      <c r="EVD52" s="120"/>
      <c r="EVE52" s="121"/>
      <c r="EVF52" s="120"/>
      <c r="EVG52" s="121"/>
      <c r="EVH52" s="120"/>
      <c r="EVI52" s="121"/>
      <c r="EVJ52" s="120"/>
      <c r="EVK52" s="121"/>
      <c r="EVL52" s="120"/>
      <c r="EVM52" s="121"/>
      <c r="EVN52" s="120"/>
      <c r="EVO52" s="121"/>
      <c r="EVP52" s="120"/>
      <c r="EVQ52" s="121"/>
      <c r="EVR52" s="120"/>
      <c r="EVS52" s="121"/>
      <c r="EVT52" s="120"/>
      <c r="EVU52" s="121"/>
      <c r="EVV52" s="120"/>
      <c r="EVW52" s="121"/>
      <c r="EVX52" s="120"/>
      <c r="EVY52" s="121"/>
      <c r="EVZ52" s="120"/>
      <c r="EWA52" s="121"/>
      <c r="EWB52" s="120"/>
      <c r="EWC52" s="121"/>
      <c r="EWD52" s="120"/>
      <c r="EWE52" s="121"/>
      <c r="EWF52" s="120"/>
      <c r="EWG52" s="121"/>
      <c r="EWH52" s="120"/>
      <c r="EWI52" s="121"/>
      <c r="EWJ52" s="120"/>
      <c r="EWK52" s="121"/>
      <c r="EWL52" s="120"/>
      <c r="EWM52" s="121"/>
      <c r="EWN52" s="120"/>
      <c r="EWO52" s="121"/>
      <c r="EWP52" s="120"/>
      <c r="EWQ52" s="121"/>
      <c r="EWR52" s="120"/>
      <c r="EWS52" s="121"/>
      <c r="EWT52" s="120"/>
      <c r="EWU52" s="121"/>
      <c r="EWV52" s="120"/>
      <c r="EWW52" s="121"/>
      <c r="EWX52" s="120"/>
      <c r="EWY52" s="121"/>
      <c r="EWZ52" s="120"/>
      <c r="EXA52" s="121"/>
      <c r="EXB52" s="120"/>
      <c r="EXC52" s="121"/>
      <c r="EXD52" s="120"/>
      <c r="EXE52" s="121"/>
      <c r="EXF52" s="120"/>
      <c r="EXG52" s="121"/>
      <c r="EXH52" s="120"/>
      <c r="EXI52" s="121"/>
      <c r="EXJ52" s="120"/>
      <c r="EXK52" s="121"/>
      <c r="EXL52" s="120"/>
      <c r="EXM52" s="121"/>
      <c r="EXN52" s="120"/>
      <c r="EXO52" s="121"/>
      <c r="EXP52" s="120"/>
      <c r="EXQ52" s="121"/>
      <c r="EXR52" s="120"/>
      <c r="EXS52" s="121"/>
      <c r="EXT52" s="120"/>
      <c r="EXU52" s="121"/>
      <c r="EXV52" s="120"/>
      <c r="EXW52" s="121"/>
      <c r="EXX52" s="120"/>
      <c r="EXY52" s="121"/>
      <c r="EXZ52" s="120"/>
      <c r="EYA52" s="121"/>
      <c r="EYB52" s="120"/>
      <c r="EYC52" s="121"/>
      <c r="EYD52" s="120"/>
      <c r="EYE52" s="121"/>
      <c r="EYF52" s="120"/>
      <c r="EYG52" s="121"/>
      <c r="EYH52" s="120"/>
      <c r="EYI52" s="121"/>
      <c r="EYJ52" s="120"/>
      <c r="EYK52" s="121"/>
      <c r="EYL52" s="120"/>
      <c r="EYM52" s="121"/>
      <c r="EYN52" s="120"/>
      <c r="EYO52" s="121"/>
      <c r="EYP52" s="120"/>
      <c r="EYQ52" s="121"/>
      <c r="EYR52" s="120"/>
      <c r="EYS52" s="121"/>
      <c r="EYT52" s="120"/>
      <c r="EYU52" s="121"/>
      <c r="EYV52" s="120"/>
      <c r="EYW52" s="121"/>
      <c r="EYX52" s="120"/>
      <c r="EYY52" s="121"/>
      <c r="EYZ52" s="120"/>
      <c r="EZA52" s="121"/>
      <c r="EZB52" s="120"/>
      <c r="EZC52" s="121"/>
      <c r="EZD52" s="120"/>
      <c r="EZE52" s="121"/>
      <c r="EZF52" s="120"/>
      <c r="EZG52" s="121"/>
      <c r="EZH52" s="120"/>
      <c r="EZI52" s="121"/>
      <c r="EZJ52" s="120"/>
      <c r="EZK52" s="121"/>
      <c r="EZL52" s="120"/>
      <c r="EZM52" s="121"/>
      <c r="EZN52" s="120"/>
      <c r="EZO52" s="121"/>
      <c r="EZP52" s="120"/>
      <c r="EZQ52" s="121"/>
      <c r="EZR52" s="120"/>
      <c r="EZS52" s="121"/>
      <c r="EZT52" s="120"/>
      <c r="EZU52" s="121"/>
      <c r="EZV52" s="120"/>
      <c r="EZW52" s="121"/>
      <c r="EZX52" s="120"/>
      <c r="EZY52" s="121"/>
      <c r="EZZ52" s="120"/>
      <c r="FAA52" s="121"/>
      <c r="FAB52" s="120"/>
      <c r="FAC52" s="121"/>
      <c r="FAD52" s="120"/>
      <c r="FAE52" s="121"/>
      <c r="FAF52" s="120"/>
      <c r="FAG52" s="121"/>
      <c r="FAH52" s="120"/>
      <c r="FAI52" s="121"/>
      <c r="FAJ52" s="120"/>
      <c r="FAK52" s="121"/>
      <c r="FAL52" s="120"/>
      <c r="FAM52" s="121"/>
      <c r="FAN52" s="120"/>
      <c r="FAO52" s="121"/>
      <c r="FAP52" s="120"/>
      <c r="FAQ52" s="121"/>
      <c r="FAR52" s="120"/>
      <c r="FAS52" s="121"/>
      <c r="FAT52" s="120"/>
      <c r="FAU52" s="121"/>
      <c r="FAV52" s="120"/>
      <c r="FAW52" s="121"/>
      <c r="FAX52" s="120"/>
      <c r="FAY52" s="121"/>
      <c r="FAZ52" s="120"/>
      <c r="FBA52" s="121"/>
      <c r="FBB52" s="120"/>
      <c r="FBC52" s="121"/>
      <c r="FBD52" s="120"/>
      <c r="FBE52" s="121"/>
      <c r="FBF52" s="120"/>
      <c r="FBG52" s="121"/>
      <c r="FBH52" s="120"/>
      <c r="FBI52" s="121"/>
      <c r="FBJ52" s="120"/>
      <c r="FBK52" s="121"/>
      <c r="FBL52" s="120"/>
      <c r="FBM52" s="121"/>
      <c r="FBN52" s="120"/>
      <c r="FBO52" s="121"/>
      <c r="FBP52" s="120"/>
      <c r="FBQ52" s="121"/>
      <c r="FBR52" s="120"/>
      <c r="FBS52" s="121"/>
      <c r="FBT52" s="120"/>
      <c r="FBU52" s="121"/>
      <c r="FBV52" s="120"/>
      <c r="FBW52" s="121"/>
      <c r="FBX52" s="120"/>
      <c r="FBY52" s="121"/>
      <c r="FBZ52" s="120"/>
      <c r="FCA52" s="121"/>
      <c r="FCB52" s="120"/>
      <c r="FCC52" s="121"/>
      <c r="FCD52" s="120"/>
      <c r="FCE52" s="121"/>
      <c r="FCF52" s="120"/>
      <c r="FCG52" s="121"/>
      <c r="FCH52" s="120"/>
      <c r="FCI52" s="121"/>
      <c r="FCJ52" s="120"/>
      <c r="FCK52" s="121"/>
      <c r="FCL52" s="120"/>
      <c r="FCM52" s="121"/>
      <c r="FCN52" s="120"/>
      <c r="FCO52" s="121"/>
      <c r="FCP52" s="120"/>
      <c r="FCQ52" s="121"/>
      <c r="FCR52" s="120"/>
      <c r="FCS52" s="121"/>
      <c r="FCT52" s="120"/>
      <c r="FCU52" s="121"/>
      <c r="FCV52" s="120"/>
      <c r="FCW52" s="121"/>
      <c r="FCX52" s="120"/>
      <c r="FCY52" s="121"/>
      <c r="FCZ52" s="120"/>
      <c r="FDA52" s="121"/>
      <c r="FDB52" s="120"/>
      <c r="FDC52" s="121"/>
      <c r="FDD52" s="120"/>
      <c r="FDE52" s="121"/>
      <c r="FDF52" s="120"/>
      <c r="FDG52" s="121"/>
      <c r="FDH52" s="120"/>
      <c r="FDI52" s="121"/>
      <c r="FDJ52" s="120"/>
      <c r="FDK52" s="121"/>
      <c r="FDL52" s="120"/>
      <c r="FDM52" s="121"/>
      <c r="FDN52" s="120"/>
      <c r="FDO52" s="121"/>
      <c r="FDP52" s="120"/>
      <c r="FDQ52" s="121"/>
      <c r="FDR52" s="120"/>
      <c r="FDS52" s="121"/>
      <c r="FDT52" s="120"/>
      <c r="FDU52" s="121"/>
      <c r="FDV52" s="120"/>
      <c r="FDW52" s="121"/>
      <c r="FDX52" s="120"/>
      <c r="FDY52" s="121"/>
      <c r="FDZ52" s="120"/>
      <c r="FEA52" s="121"/>
      <c r="FEB52" s="120"/>
      <c r="FEC52" s="121"/>
      <c r="FED52" s="120"/>
      <c r="FEE52" s="121"/>
      <c r="FEF52" s="120"/>
      <c r="FEG52" s="121"/>
      <c r="FEH52" s="120"/>
      <c r="FEI52" s="121"/>
      <c r="FEJ52" s="120"/>
      <c r="FEK52" s="121"/>
      <c r="FEL52" s="120"/>
      <c r="FEM52" s="121"/>
      <c r="FEN52" s="120"/>
      <c r="FEO52" s="121"/>
      <c r="FEP52" s="120"/>
      <c r="FEQ52" s="121"/>
      <c r="FER52" s="120"/>
      <c r="FES52" s="121"/>
      <c r="FET52" s="120"/>
      <c r="FEU52" s="121"/>
      <c r="FEV52" s="120"/>
      <c r="FEW52" s="121"/>
      <c r="FEX52" s="120"/>
      <c r="FEY52" s="121"/>
      <c r="FEZ52" s="120"/>
      <c r="FFA52" s="121"/>
      <c r="FFB52" s="120"/>
      <c r="FFC52" s="121"/>
      <c r="FFD52" s="120"/>
      <c r="FFE52" s="121"/>
      <c r="FFF52" s="120"/>
      <c r="FFG52" s="121"/>
      <c r="FFH52" s="120"/>
      <c r="FFI52" s="121"/>
      <c r="FFJ52" s="120"/>
      <c r="FFK52" s="121"/>
      <c r="FFL52" s="120"/>
      <c r="FFM52" s="121"/>
      <c r="FFN52" s="120"/>
      <c r="FFO52" s="121"/>
      <c r="FFP52" s="120"/>
      <c r="FFQ52" s="121"/>
      <c r="FFR52" s="120"/>
      <c r="FFS52" s="121"/>
      <c r="FFT52" s="120"/>
      <c r="FFU52" s="121"/>
      <c r="FFV52" s="120"/>
      <c r="FFW52" s="121"/>
      <c r="FFX52" s="120"/>
      <c r="FFY52" s="121"/>
      <c r="FFZ52" s="120"/>
      <c r="FGA52" s="121"/>
      <c r="FGB52" s="120"/>
      <c r="FGC52" s="121"/>
      <c r="FGD52" s="120"/>
      <c r="FGE52" s="121"/>
      <c r="FGF52" s="120"/>
      <c r="FGG52" s="121"/>
      <c r="FGH52" s="120"/>
      <c r="FGI52" s="121"/>
      <c r="FGJ52" s="120"/>
      <c r="FGK52" s="121"/>
      <c r="FGL52" s="120"/>
      <c r="FGM52" s="121"/>
      <c r="FGN52" s="120"/>
      <c r="FGO52" s="121"/>
      <c r="FGP52" s="120"/>
      <c r="FGQ52" s="121"/>
      <c r="FGR52" s="120"/>
      <c r="FGS52" s="121"/>
      <c r="FGT52" s="120"/>
      <c r="FGU52" s="121"/>
      <c r="FGV52" s="120"/>
      <c r="FGW52" s="121"/>
      <c r="FGX52" s="120"/>
      <c r="FGY52" s="121"/>
      <c r="FGZ52" s="120"/>
      <c r="FHA52" s="121"/>
      <c r="FHB52" s="120"/>
      <c r="FHC52" s="121"/>
      <c r="FHD52" s="120"/>
      <c r="FHE52" s="121"/>
      <c r="FHF52" s="120"/>
      <c r="FHG52" s="121"/>
      <c r="FHH52" s="120"/>
      <c r="FHI52" s="121"/>
      <c r="FHJ52" s="120"/>
      <c r="FHK52" s="121"/>
      <c r="FHL52" s="120"/>
      <c r="FHM52" s="121"/>
      <c r="FHN52" s="120"/>
      <c r="FHO52" s="121"/>
      <c r="FHP52" s="120"/>
      <c r="FHQ52" s="121"/>
      <c r="FHR52" s="120"/>
      <c r="FHS52" s="121"/>
      <c r="FHT52" s="120"/>
      <c r="FHU52" s="121"/>
      <c r="FHV52" s="120"/>
      <c r="FHW52" s="121"/>
      <c r="FHX52" s="120"/>
      <c r="FHY52" s="121"/>
      <c r="FHZ52" s="120"/>
      <c r="FIA52" s="121"/>
      <c r="FIB52" s="120"/>
      <c r="FIC52" s="121"/>
      <c r="FID52" s="120"/>
      <c r="FIE52" s="121"/>
      <c r="FIF52" s="120"/>
      <c r="FIG52" s="121"/>
      <c r="FIH52" s="120"/>
      <c r="FII52" s="121"/>
      <c r="FIJ52" s="120"/>
      <c r="FIK52" s="121"/>
      <c r="FIL52" s="120"/>
      <c r="FIM52" s="121"/>
      <c r="FIN52" s="120"/>
      <c r="FIO52" s="121"/>
      <c r="FIP52" s="120"/>
      <c r="FIQ52" s="121"/>
      <c r="FIR52" s="120"/>
      <c r="FIS52" s="121"/>
      <c r="FIT52" s="120"/>
      <c r="FIU52" s="121"/>
      <c r="FIV52" s="120"/>
      <c r="FIW52" s="121"/>
      <c r="FIX52" s="120"/>
      <c r="FIY52" s="121"/>
      <c r="FIZ52" s="120"/>
      <c r="FJA52" s="121"/>
      <c r="FJB52" s="120"/>
      <c r="FJC52" s="121"/>
      <c r="FJD52" s="120"/>
      <c r="FJE52" s="121"/>
      <c r="FJF52" s="120"/>
      <c r="FJG52" s="121"/>
      <c r="FJH52" s="120"/>
      <c r="FJI52" s="121"/>
      <c r="FJJ52" s="120"/>
      <c r="FJK52" s="121"/>
      <c r="FJL52" s="120"/>
      <c r="FJM52" s="121"/>
      <c r="FJN52" s="120"/>
      <c r="FJO52" s="121"/>
      <c r="FJP52" s="120"/>
      <c r="FJQ52" s="121"/>
      <c r="FJR52" s="120"/>
      <c r="FJS52" s="121"/>
      <c r="FJT52" s="120"/>
      <c r="FJU52" s="121"/>
      <c r="FJV52" s="120"/>
      <c r="FJW52" s="121"/>
      <c r="FJX52" s="120"/>
      <c r="FJY52" s="121"/>
      <c r="FJZ52" s="120"/>
      <c r="FKA52" s="121"/>
      <c r="FKB52" s="120"/>
      <c r="FKC52" s="121"/>
      <c r="FKD52" s="120"/>
      <c r="FKE52" s="121"/>
      <c r="FKF52" s="120"/>
      <c r="FKG52" s="121"/>
      <c r="FKH52" s="120"/>
      <c r="FKI52" s="121"/>
      <c r="FKJ52" s="120"/>
      <c r="FKK52" s="121"/>
      <c r="FKL52" s="120"/>
      <c r="FKM52" s="121"/>
      <c r="FKN52" s="120"/>
      <c r="FKO52" s="121"/>
      <c r="FKP52" s="120"/>
      <c r="FKQ52" s="121"/>
      <c r="FKR52" s="120"/>
      <c r="FKS52" s="121"/>
      <c r="FKT52" s="120"/>
      <c r="FKU52" s="121"/>
      <c r="FKV52" s="120"/>
      <c r="FKW52" s="121"/>
      <c r="FKX52" s="120"/>
      <c r="FKY52" s="121"/>
      <c r="FKZ52" s="120"/>
      <c r="FLA52" s="121"/>
      <c r="FLB52" s="120"/>
      <c r="FLC52" s="121"/>
      <c r="FLD52" s="120"/>
      <c r="FLE52" s="121"/>
      <c r="FLF52" s="120"/>
      <c r="FLG52" s="121"/>
      <c r="FLH52" s="120"/>
      <c r="FLI52" s="121"/>
      <c r="FLJ52" s="120"/>
      <c r="FLK52" s="121"/>
      <c r="FLL52" s="120"/>
      <c r="FLM52" s="121"/>
      <c r="FLN52" s="120"/>
      <c r="FLO52" s="121"/>
      <c r="FLP52" s="120"/>
      <c r="FLQ52" s="121"/>
      <c r="FLR52" s="120"/>
      <c r="FLS52" s="121"/>
      <c r="FLT52" s="120"/>
      <c r="FLU52" s="121"/>
      <c r="FLV52" s="120"/>
      <c r="FLW52" s="121"/>
      <c r="FLX52" s="120"/>
      <c r="FLY52" s="121"/>
      <c r="FLZ52" s="120"/>
      <c r="FMA52" s="121"/>
      <c r="FMB52" s="120"/>
      <c r="FMC52" s="121"/>
      <c r="FMD52" s="120"/>
      <c r="FME52" s="121"/>
      <c r="FMF52" s="120"/>
      <c r="FMG52" s="121"/>
      <c r="FMH52" s="120"/>
      <c r="FMI52" s="121"/>
      <c r="FMJ52" s="120"/>
      <c r="FMK52" s="121"/>
      <c r="FML52" s="120"/>
      <c r="FMM52" s="121"/>
      <c r="FMN52" s="120"/>
      <c r="FMO52" s="121"/>
      <c r="FMP52" s="120"/>
      <c r="FMQ52" s="121"/>
      <c r="FMR52" s="120"/>
      <c r="FMS52" s="121"/>
      <c r="FMT52" s="120"/>
      <c r="FMU52" s="121"/>
      <c r="FMV52" s="120"/>
      <c r="FMW52" s="121"/>
      <c r="FMX52" s="120"/>
      <c r="FMY52" s="121"/>
      <c r="FMZ52" s="120"/>
      <c r="FNA52" s="121"/>
      <c r="FNB52" s="120"/>
      <c r="FNC52" s="121"/>
      <c r="FND52" s="120"/>
      <c r="FNE52" s="121"/>
      <c r="FNF52" s="120"/>
      <c r="FNG52" s="121"/>
      <c r="FNH52" s="120"/>
      <c r="FNI52" s="121"/>
      <c r="FNJ52" s="120"/>
      <c r="FNK52" s="121"/>
      <c r="FNL52" s="120"/>
      <c r="FNM52" s="121"/>
      <c r="FNN52" s="120"/>
      <c r="FNO52" s="121"/>
      <c r="FNP52" s="120"/>
      <c r="FNQ52" s="121"/>
      <c r="FNR52" s="120"/>
      <c r="FNS52" s="121"/>
      <c r="FNT52" s="120"/>
      <c r="FNU52" s="121"/>
      <c r="FNV52" s="120"/>
      <c r="FNW52" s="121"/>
      <c r="FNX52" s="120"/>
      <c r="FNY52" s="121"/>
      <c r="FNZ52" s="120"/>
      <c r="FOA52" s="121"/>
      <c r="FOB52" s="120"/>
      <c r="FOC52" s="121"/>
      <c r="FOD52" s="120"/>
      <c r="FOE52" s="121"/>
      <c r="FOF52" s="120"/>
      <c r="FOG52" s="121"/>
      <c r="FOH52" s="120"/>
      <c r="FOI52" s="121"/>
      <c r="FOJ52" s="120"/>
      <c r="FOK52" s="121"/>
      <c r="FOL52" s="120"/>
      <c r="FOM52" s="121"/>
      <c r="FON52" s="120"/>
      <c r="FOO52" s="121"/>
      <c r="FOP52" s="120"/>
      <c r="FOQ52" s="121"/>
      <c r="FOR52" s="120"/>
      <c r="FOS52" s="121"/>
      <c r="FOT52" s="120"/>
      <c r="FOU52" s="121"/>
      <c r="FOV52" s="120"/>
      <c r="FOW52" s="121"/>
      <c r="FOX52" s="120"/>
      <c r="FOY52" s="121"/>
      <c r="FOZ52" s="120"/>
      <c r="FPA52" s="121"/>
      <c r="FPB52" s="120"/>
      <c r="FPC52" s="121"/>
      <c r="FPD52" s="120"/>
      <c r="FPE52" s="121"/>
      <c r="FPF52" s="120"/>
      <c r="FPG52" s="121"/>
      <c r="FPH52" s="120"/>
      <c r="FPI52" s="121"/>
      <c r="FPJ52" s="120"/>
      <c r="FPK52" s="121"/>
      <c r="FPL52" s="120"/>
      <c r="FPM52" s="121"/>
      <c r="FPN52" s="120"/>
      <c r="FPO52" s="121"/>
      <c r="FPP52" s="120"/>
      <c r="FPQ52" s="121"/>
      <c r="FPR52" s="120"/>
      <c r="FPS52" s="121"/>
      <c r="FPT52" s="120"/>
      <c r="FPU52" s="121"/>
      <c r="FPV52" s="120"/>
      <c r="FPW52" s="121"/>
      <c r="FPX52" s="120"/>
      <c r="FPY52" s="121"/>
      <c r="FPZ52" s="120"/>
      <c r="FQA52" s="121"/>
      <c r="FQB52" s="120"/>
      <c r="FQC52" s="121"/>
      <c r="FQD52" s="120"/>
      <c r="FQE52" s="121"/>
      <c r="FQF52" s="120"/>
      <c r="FQG52" s="121"/>
      <c r="FQH52" s="120"/>
      <c r="FQI52" s="121"/>
      <c r="FQJ52" s="120"/>
      <c r="FQK52" s="121"/>
      <c r="FQL52" s="120"/>
      <c r="FQM52" s="121"/>
      <c r="FQN52" s="120"/>
      <c r="FQO52" s="121"/>
      <c r="FQP52" s="120"/>
      <c r="FQQ52" s="121"/>
      <c r="FQR52" s="120"/>
      <c r="FQS52" s="121"/>
      <c r="FQT52" s="120"/>
      <c r="FQU52" s="121"/>
      <c r="FQV52" s="120"/>
      <c r="FQW52" s="121"/>
      <c r="FQX52" s="120"/>
      <c r="FQY52" s="121"/>
      <c r="FQZ52" s="120"/>
      <c r="FRA52" s="121"/>
      <c r="FRB52" s="120"/>
      <c r="FRC52" s="121"/>
      <c r="FRD52" s="120"/>
      <c r="FRE52" s="121"/>
      <c r="FRF52" s="120"/>
      <c r="FRG52" s="121"/>
      <c r="FRH52" s="120"/>
      <c r="FRI52" s="121"/>
      <c r="FRJ52" s="120"/>
      <c r="FRK52" s="121"/>
      <c r="FRL52" s="120"/>
      <c r="FRM52" s="121"/>
      <c r="FRN52" s="120"/>
      <c r="FRO52" s="121"/>
      <c r="FRP52" s="120"/>
      <c r="FRQ52" s="121"/>
      <c r="FRR52" s="120"/>
      <c r="FRS52" s="121"/>
      <c r="FRT52" s="120"/>
      <c r="FRU52" s="121"/>
      <c r="FRV52" s="120"/>
      <c r="FRW52" s="121"/>
      <c r="FRX52" s="120"/>
      <c r="FRY52" s="121"/>
      <c r="FRZ52" s="120"/>
      <c r="FSA52" s="121"/>
      <c r="FSB52" s="120"/>
      <c r="FSC52" s="121"/>
      <c r="FSD52" s="120"/>
      <c r="FSE52" s="121"/>
      <c r="FSF52" s="120"/>
      <c r="FSG52" s="121"/>
      <c r="FSH52" s="120"/>
      <c r="FSI52" s="121"/>
      <c r="FSJ52" s="120"/>
      <c r="FSK52" s="121"/>
      <c r="FSL52" s="120"/>
      <c r="FSM52" s="121"/>
      <c r="FSN52" s="120"/>
      <c r="FSO52" s="121"/>
      <c r="FSP52" s="120"/>
      <c r="FSQ52" s="121"/>
      <c r="FSR52" s="120"/>
      <c r="FSS52" s="121"/>
      <c r="FST52" s="120"/>
      <c r="FSU52" s="121"/>
      <c r="FSV52" s="120"/>
      <c r="FSW52" s="121"/>
      <c r="FSX52" s="120"/>
      <c r="FSY52" s="121"/>
      <c r="FSZ52" s="120"/>
      <c r="FTA52" s="121"/>
      <c r="FTB52" s="120"/>
      <c r="FTC52" s="121"/>
      <c r="FTD52" s="120"/>
      <c r="FTE52" s="121"/>
      <c r="FTF52" s="120"/>
      <c r="FTG52" s="121"/>
      <c r="FTH52" s="120"/>
      <c r="FTI52" s="121"/>
      <c r="FTJ52" s="120"/>
      <c r="FTK52" s="121"/>
      <c r="FTL52" s="120"/>
      <c r="FTM52" s="121"/>
      <c r="FTN52" s="120"/>
      <c r="FTO52" s="121"/>
      <c r="FTP52" s="120"/>
      <c r="FTQ52" s="121"/>
      <c r="FTR52" s="120"/>
      <c r="FTS52" s="121"/>
      <c r="FTT52" s="120"/>
      <c r="FTU52" s="121"/>
      <c r="FTV52" s="120"/>
      <c r="FTW52" s="121"/>
      <c r="FTX52" s="120"/>
      <c r="FTY52" s="121"/>
      <c r="FTZ52" s="120"/>
      <c r="FUA52" s="121"/>
      <c r="FUB52" s="120"/>
      <c r="FUC52" s="121"/>
      <c r="FUD52" s="120"/>
      <c r="FUE52" s="121"/>
      <c r="FUF52" s="120"/>
      <c r="FUG52" s="121"/>
      <c r="FUH52" s="120"/>
      <c r="FUI52" s="121"/>
      <c r="FUJ52" s="120"/>
      <c r="FUK52" s="121"/>
      <c r="FUL52" s="120"/>
      <c r="FUM52" s="121"/>
      <c r="FUN52" s="120"/>
      <c r="FUO52" s="121"/>
      <c r="FUP52" s="120"/>
      <c r="FUQ52" s="121"/>
      <c r="FUR52" s="120"/>
      <c r="FUS52" s="121"/>
      <c r="FUT52" s="120"/>
      <c r="FUU52" s="121"/>
      <c r="FUV52" s="120"/>
      <c r="FUW52" s="121"/>
      <c r="FUX52" s="120"/>
      <c r="FUY52" s="121"/>
      <c r="FUZ52" s="120"/>
      <c r="FVA52" s="121"/>
      <c r="FVB52" s="120"/>
      <c r="FVC52" s="121"/>
      <c r="FVD52" s="120"/>
      <c r="FVE52" s="121"/>
      <c r="FVF52" s="120"/>
      <c r="FVG52" s="121"/>
      <c r="FVH52" s="120"/>
      <c r="FVI52" s="121"/>
      <c r="FVJ52" s="120"/>
      <c r="FVK52" s="121"/>
      <c r="FVL52" s="120"/>
      <c r="FVM52" s="121"/>
      <c r="FVN52" s="120"/>
      <c r="FVO52" s="121"/>
      <c r="FVP52" s="120"/>
      <c r="FVQ52" s="121"/>
      <c r="FVR52" s="120"/>
      <c r="FVS52" s="121"/>
      <c r="FVT52" s="120"/>
      <c r="FVU52" s="121"/>
      <c r="FVV52" s="120"/>
      <c r="FVW52" s="121"/>
      <c r="FVX52" s="120"/>
      <c r="FVY52" s="121"/>
      <c r="FVZ52" s="120"/>
      <c r="FWA52" s="121"/>
      <c r="FWB52" s="120"/>
      <c r="FWC52" s="121"/>
      <c r="FWD52" s="120"/>
      <c r="FWE52" s="121"/>
      <c r="FWF52" s="120"/>
      <c r="FWG52" s="121"/>
      <c r="FWH52" s="120"/>
      <c r="FWI52" s="121"/>
      <c r="FWJ52" s="120"/>
      <c r="FWK52" s="121"/>
      <c r="FWL52" s="120"/>
      <c r="FWM52" s="121"/>
      <c r="FWN52" s="120"/>
      <c r="FWO52" s="121"/>
      <c r="FWP52" s="120"/>
      <c r="FWQ52" s="121"/>
      <c r="FWR52" s="120"/>
      <c r="FWS52" s="121"/>
      <c r="FWT52" s="120"/>
      <c r="FWU52" s="121"/>
      <c r="FWV52" s="120"/>
      <c r="FWW52" s="121"/>
      <c r="FWX52" s="120"/>
      <c r="FWY52" s="121"/>
      <c r="FWZ52" s="120"/>
      <c r="FXA52" s="121"/>
      <c r="FXB52" s="120"/>
      <c r="FXC52" s="121"/>
      <c r="FXD52" s="120"/>
      <c r="FXE52" s="121"/>
      <c r="FXF52" s="120"/>
      <c r="FXG52" s="121"/>
      <c r="FXH52" s="120"/>
      <c r="FXI52" s="121"/>
      <c r="FXJ52" s="120"/>
      <c r="FXK52" s="121"/>
      <c r="FXL52" s="120"/>
      <c r="FXM52" s="121"/>
      <c r="FXN52" s="120"/>
      <c r="FXO52" s="121"/>
      <c r="FXP52" s="120"/>
      <c r="FXQ52" s="121"/>
      <c r="FXR52" s="120"/>
      <c r="FXS52" s="121"/>
      <c r="FXT52" s="120"/>
      <c r="FXU52" s="121"/>
      <c r="FXV52" s="120"/>
      <c r="FXW52" s="121"/>
      <c r="FXX52" s="120"/>
      <c r="FXY52" s="121"/>
      <c r="FXZ52" s="120"/>
      <c r="FYA52" s="121"/>
      <c r="FYB52" s="120"/>
      <c r="FYC52" s="121"/>
      <c r="FYD52" s="120"/>
      <c r="FYE52" s="121"/>
      <c r="FYF52" s="120"/>
      <c r="FYG52" s="121"/>
      <c r="FYH52" s="120"/>
      <c r="FYI52" s="121"/>
      <c r="FYJ52" s="120"/>
      <c r="FYK52" s="121"/>
      <c r="FYL52" s="120"/>
      <c r="FYM52" s="121"/>
      <c r="FYN52" s="120"/>
      <c r="FYO52" s="121"/>
      <c r="FYP52" s="120"/>
      <c r="FYQ52" s="121"/>
      <c r="FYR52" s="120"/>
      <c r="FYS52" s="121"/>
      <c r="FYT52" s="120"/>
      <c r="FYU52" s="121"/>
      <c r="FYV52" s="120"/>
      <c r="FYW52" s="121"/>
      <c r="FYX52" s="120"/>
      <c r="FYY52" s="121"/>
      <c r="FYZ52" s="120"/>
      <c r="FZA52" s="121"/>
      <c r="FZB52" s="120"/>
      <c r="FZC52" s="121"/>
      <c r="FZD52" s="120"/>
      <c r="FZE52" s="121"/>
      <c r="FZF52" s="120"/>
      <c r="FZG52" s="121"/>
      <c r="FZH52" s="120"/>
      <c r="FZI52" s="121"/>
      <c r="FZJ52" s="120"/>
      <c r="FZK52" s="121"/>
      <c r="FZL52" s="120"/>
      <c r="FZM52" s="121"/>
      <c r="FZN52" s="120"/>
      <c r="FZO52" s="121"/>
      <c r="FZP52" s="120"/>
      <c r="FZQ52" s="121"/>
      <c r="FZR52" s="120"/>
      <c r="FZS52" s="121"/>
      <c r="FZT52" s="120"/>
      <c r="FZU52" s="121"/>
      <c r="FZV52" s="120"/>
      <c r="FZW52" s="121"/>
      <c r="FZX52" s="120"/>
      <c r="FZY52" s="121"/>
      <c r="FZZ52" s="120"/>
      <c r="GAA52" s="121"/>
      <c r="GAB52" s="120"/>
      <c r="GAC52" s="121"/>
      <c r="GAD52" s="120"/>
      <c r="GAE52" s="121"/>
      <c r="GAF52" s="120"/>
      <c r="GAG52" s="121"/>
      <c r="GAH52" s="120"/>
      <c r="GAI52" s="121"/>
      <c r="GAJ52" s="120"/>
      <c r="GAK52" s="121"/>
      <c r="GAL52" s="120"/>
      <c r="GAM52" s="121"/>
      <c r="GAN52" s="120"/>
      <c r="GAO52" s="121"/>
      <c r="GAP52" s="120"/>
      <c r="GAQ52" s="121"/>
      <c r="GAR52" s="120"/>
      <c r="GAS52" s="121"/>
      <c r="GAT52" s="120"/>
      <c r="GAU52" s="121"/>
      <c r="GAV52" s="120"/>
      <c r="GAW52" s="121"/>
      <c r="GAX52" s="120"/>
      <c r="GAY52" s="121"/>
      <c r="GAZ52" s="120"/>
      <c r="GBA52" s="121"/>
      <c r="GBB52" s="120"/>
      <c r="GBC52" s="121"/>
      <c r="GBD52" s="120"/>
      <c r="GBE52" s="121"/>
      <c r="GBF52" s="120"/>
      <c r="GBG52" s="121"/>
      <c r="GBH52" s="120"/>
      <c r="GBI52" s="121"/>
      <c r="GBJ52" s="120"/>
      <c r="GBK52" s="121"/>
      <c r="GBL52" s="120"/>
      <c r="GBM52" s="121"/>
      <c r="GBN52" s="120"/>
      <c r="GBO52" s="121"/>
      <c r="GBP52" s="120"/>
      <c r="GBQ52" s="121"/>
      <c r="GBR52" s="120"/>
      <c r="GBS52" s="121"/>
      <c r="GBT52" s="120"/>
      <c r="GBU52" s="121"/>
      <c r="GBV52" s="120"/>
      <c r="GBW52" s="121"/>
      <c r="GBX52" s="120"/>
      <c r="GBY52" s="121"/>
      <c r="GBZ52" s="120"/>
      <c r="GCA52" s="121"/>
      <c r="GCB52" s="120"/>
      <c r="GCC52" s="121"/>
      <c r="GCD52" s="120"/>
      <c r="GCE52" s="121"/>
      <c r="GCF52" s="120"/>
      <c r="GCG52" s="121"/>
      <c r="GCH52" s="120"/>
      <c r="GCI52" s="121"/>
      <c r="GCJ52" s="120"/>
      <c r="GCK52" s="121"/>
      <c r="GCL52" s="120"/>
      <c r="GCM52" s="121"/>
      <c r="GCN52" s="120"/>
      <c r="GCO52" s="121"/>
      <c r="GCP52" s="120"/>
      <c r="GCQ52" s="121"/>
      <c r="GCR52" s="120"/>
      <c r="GCS52" s="121"/>
      <c r="GCT52" s="120"/>
      <c r="GCU52" s="121"/>
      <c r="GCV52" s="120"/>
      <c r="GCW52" s="121"/>
      <c r="GCX52" s="120"/>
      <c r="GCY52" s="121"/>
      <c r="GCZ52" s="120"/>
      <c r="GDA52" s="121"/>
      <c r="GDB52" s="120"/>
      <c r="GDC52" s="121"/>
      <c r="GDD52" s="120"/>
      <c r="GDE52" s="121"/>
      <c r="GDF52" s="120"/>
      <c r="GDG52" s="121"/>
      <c r="GDH52" s="120"/>
      <c r="GDI52" s="121"/>
      <c r="GDJ52" s="120"/>
      <c r="GDK52" s="121"/>
      <c r="GDL52" s="120"/>
      <c r="GDM52" s="121"/>
      <c r="GDN52" s="120"/>
      <c r="GDO52" s="121"/>
      <c r="GDP52" s="120"/>
      <c r="GDQ52" s="121"/>
      <c r="GDR52" s="120"/>
      <c r="GDS52" s="121"/>
      <c r="GDT52" s="120"/>
      <c r="GDU52" s="121"/>
      <c r="GDV52" s="120"/>
      <c r="GDW52" s="121"/>
      <c r="GDX52" s="120"/>
      <c r="GDY52" s="121"/>
      <c r="GDZ52" s="120"/>
      <c r="GEA52" s="121"/>
      <c r="GEB52" s="120"/>
      <c r="GEC52" s="121"/>
      <c r="GED52" s="120"/>
      <c r="GEE52" s="121"/>
      <c r="GEF52" s="120"/>
      <c r="GEG52" s="121"/>
      <c r="GEH52" s="120"/>
      <c r="GEI52" s="121"/>
      <c r="GEJ52" s="120"/>
      <c r="GEK52" s="121"/>
      <c r="GEL52" s="120"/>
      <c r="GEM52" s="121"/>
      <c r="GEN52" s="120"/>
      <c r="GEO52" s="121"/>
      <c r="GEP52" s="120"/>
      <c r="GEQ52" s="121"/>
      <c r="GER52" s="120"/>
      <c r="GES52" s="121"/>
      <c r="GET52" s="120"/>
      <c r="GEU52" s="121"/>
      <c r="GEV52" s="120"/>
      <c r="GEW52" s="121"/>
      <c r="GEX52" s="120"/>
      <c r="GEY52" s="121"/>
      <c r="GEZ52" s="120"/>
      <c r="GFA52" s="121"/>
      <c r="GFB52" s="120"/>
      <c r="GFC52" s="121"/>
      <c r="GFD52" s="120"/>
      <c r="GFE52" s="121"/>
      <c r="GFF52" s="120"/>
      <c r="GFG52" s="121"/>
      <c r="GFH52" s="120"/>
      <c r="GFI52" s="121"/>
      <c r="GFJ52" s="120"/>
      <c r="GFK52" s="121"/>
      <c r="GFL52" s="120"/>
      <c r="GFM52" s="121"/>
      <c r="GFN52" s="120"/>
      <c r="GFO52" s="121"/>
      <c r="GFP52" s="120"/>
      <c r="GFQ52" s="121"/>
      <c r="GFR52" s="120"/>
      <c r="GFS52" s="121"/>
      <c r="GFT52" s="120"/>
      <c r="GFU52" s="121"/>
      <c r="GFV52" s="120"/>
      <c r="GFW52" s="121"/>
      <c r="GFX52" s="120"/>
      <c r="GFY52" s="121"/>
      <c r="GFZ52" s="120"/>
      <c r="GGA52" s="121"/>
      <c r="GGB52" s="120"/>
      <c r="GGC52" s="121"/>
      <c r="GGD52" s="120"/>
      <c r="GGE52" s="121"/>
      <c r="GGF52" s="120"/>
      <c r="GGG52" s="121"/>
      <c r="GGH52" s="120"/>
      <c r="GGI52" s="121"/>
      <c r="GGJ52" s="120"/>
      <c r="GGK52" s="121"/>
      <c r="GGL52" s="120"/>
      <c r="GGM52" s="121"/>
      <c r="GGN52" s="120"/>
      <c r="GGO52" s="121"/>
      <c r="GGP52" s="120"/>
      <c r="GGQ52" s="121"/>
      <c r="GGR52" s="120"/>
      <c r="GGS52" s="121"/>
      <c r="GGT52" s="120"/>
      <c r="GGU52" s="121"/>
      <c r="GGV52" s="120"/>
      <c r="GGW52" s="121"/>
      <c r="GGX52" s="120"/>
      <c r="GGY52" s="121"/>
      <c r="GGZ52" s="120"/>
      <c r="GHA52" s="121"/>
      <c r="GHB52" s="120"/>
      <c r="GHC52" s="121"/>
      <c r="GHD52" s="120"/>
      <c r="GHE52" s="121"/>
      <c r="GHF52" s="120"/>
      <c r="GHG52" s="121"/>
      <c r="GHH52" s="120"/>
      <c r="GHI52" s="121"/>
      <c r="GHJ52" s="120"/>
      <c r="GHK52" s="121"/>
      <c r="GHL52" s="120"/>
      <c r="GHM52" s="121"/>
      <c r="GHN52" s="120"/>
      <c r="GHO52" s="121"/>
      <c r="GHP52" s="120"/>
      <c r="GHQ52" s="121"/>
      <c r="GHR52" s="120"/>
      <c r="GHS52" s="121"/>
      <c r="GHT52" s="120"/>
      <c r="GHU52" s="121"/>
      <c r="GHV52" s="120"/>
      <c r="GHW52" s="121"/>
      <c r="GHX52" s="120"/>
      <c r="GHY52" s="121"/>
      <c r="GHZ52" s="120"/>
      <c r="GIA52" s="121"/>
      <c r="GIB52" s="120"/>
      <c r="GIC52" s="121"/>
      <c r="GID52" s="120"/>
      <c r="GIE52" s="121"/>
      <c r="GIF52" s="120"/>
      <c r="GIG52" s="121"/>
      <c r="GIH52" s="120"/>
      <c r="GII52" s="121"/>
      <c r="GIJ52" s="120"/>
      <c r="GIK52" s="121"/>
      <c r="GIL52" s="120"/>
      <c r="GIM52" s="121"/>
      <c r="GIN52" s="120"/>
      <c r="GIO52" s="121"/>
      <c r="GIP52" s="120"/>
      <c r="GIQ52" s="121"/>
      <c r="GIR52" s="120"/>
      <c r="GIS52" s="121"/>
      <c r="GIT52" s="120"/>
      <c r="GIU52" s="121"/>
      <c r="GIV52" s="120"/>
      <c r="GIW52" s="121"/>
      <c r="GIX52" s="120"/>
      <c r="GIY52" s="121"/>
      <c r="GIZ52" s="120"/>
      <c r="GJA52" s="121"/>
      <c r="GJB52" s="120"/>
      <c r="GJC52" s="121"/>
      <c r="GJD52" s="120"/>
      <c r="GJE52" s="121"/>
      <c r="GJF52" s="120"/>
      <c r="GJG52" s="121"/>
      <c r="GJH52" s="120"/>
      <c r="GJI52" s="121"/>
      <c r="GJJ52" s="120"/>
      <c r="GJK52" s="121"/>
      <c r="GJL52" s="120"/>
      <c r="GJM52" s="121"/>
      <c r="GJN52" s="120"/>
      <c r="GJO52" s="121"/>
      <c r="GJP52" s="120"/>
      <c r="GJQ52" s="121"/>
      <c r="GJR52" s="120"/>
      <c r="GJS52" s="121"/>
      <c r="GJT52" s="120"/>
      <c r="GJU52" s="121"/>
      <c r="GJV52" s="120"/>
      <c r="GJW52" s="121"/>
      <c r="GJX52" s="120"/>
      <c r="GJY52" s="121"/>
      <c r="GJZ52" s="120"/>
      <c r="GKA52" s="121"/>
      <c r="GKB52" s="120"/>
      <c r="GKC52" s="121"/>
      <c r="GKD52" s="120"/>
      <c r="GKE52" s="121"/>
      <c r="GKF52" s="120"/>
      <c r="GKG52" s="121"/>
      <c r="GKH52" s="120"/>
      <c r="GKI52" s="121"/>
      <c r="GKJ52" s="120"/>
      <c r="GKK52" s="121"/>
      <c r="GKL52" s="120"/>
      <c r="GKM52" s="121"/>
      <c r="GKN52" s="120"/>
      <c r="GKO52" s="121"/>
      <c r="GKP52" s="120"/>
      <c r="GKQ52" s="121"/>
      <c r="GKR52" s="120"/>
      <c r="GKS52" s="121"/>
      <c r="GKT52" s="120"/>
      <c r="GKU52" s="121"/>
      <c r="GKV52" s="120"/>
      <c r="GKW52" s="121"/>
      <c r="GKX52" s="120"/>
      <c r="GKY52" s="121"/>
      <c r="GKZ52" s="120"/>
      <c r="GLA52" s="121"/>
      <c r="GLB52" s="120"/>
      <c r="GLC52" s="121"/>
      <c r="GLD52" s="120"/>
      <c r="GLE52" s="121"/>
      <c r="GLF52" s="120"/>
      <c r="GLG52" s="121"/>
      <c r="GLH52" s="120"/>
      <c r="GLI52" s="121"/>
      <c r="GLJ52" s="120"/>
      <c r="GLK52" s="121"/>
      <c r="GLL52" s="120"/>
      <c r="GLM52" s="121"/>
      <c r="GLN52" s="120"/>
      <c r="GLO52" s="121"/>
      <c r="GLP52" s="120"/>
      <c r="GLQ52" s="121"/>
      <c r="GLR52" s="120"/>
      <c r="GLS52" s="121"/>
      <c r="GLT52" s="120"/>
      <c r="GLU52" s="121"/>
      <c r="GLV52" s="120"/>
      <c r="GLW52" s="121"/>
      <c r="GLX52" s="120"/>
      <c r="GLY52" s="121"/>
      <c r="GLZ52" s="120"/>
      <c r="GMA52" s="121"/>
      <c r="GMB52" s="120"/>
      <c r="GMC52" s="121"/>
      <c r="GMD52" s="120"/>
      <c r="GME52" s="121"/>
      <c r="GMF52" s="120"/>
      <c r="GMG52" s="121"/>
      <c r="GMH52" s="120"/>
      <c r="GMI52" s="121"/>
      <c r="GMJ52" s="120"/>
      <c r="GMK52" s="121"/>
      <c r="GML52" s="120"/>
      <c r="GMM52" s="121"/>
      <c r="GMN52" s="120"/>
      <c r="GMO52" s="121"/>
      <c r="GMP52" s="120"/>
      <c r="GMQ52" s="121"/>
      <c r="GMR52" s="120"/>
      <c r="GMS52" s="121"/>
      <c r="GMT52" s="120"/>
      <c r="GMU52" s="121"/>
      <c r="GMV52" s="120"/>
      <c r="GMW52" s="121"/>
      <c r="GMX52" s="120"/>
      <c r="GMY52" s="121"/>
      <c r="GMZ52" s="120"/>
      <c r="GNA52" s="121"/>
      <c r="GNB52" s="120"/>
      <c r="GNC52" s="121"/>
      <c r="GND52" s="120"/>
      <c r="GNE52" s="121"/>
      <c r="GNF52" s="120"/>
      <c r="GNG52" s="121"/>
      <c r="GNH52" s="120"/>
      <c r="GNI52" s="121"/>
      <c r="GNJ52" s="120"/>
      <c r="GNK52" s="121"/>
      <c r="GNL52" s="120"/>
      <c r="GNM52" s="121"/>
      <c r="GNN52" s="120"/>
      <c r="GNO52" s="121"/>
      <c r="GNP52" s="120"/>
      <c r="GNQ52" s="121"/>
      <c r="GNR52" s="120"/>
      <c r="GNS52" s="121"/>
      <c r="GNT52" s="120"/>
      <c r="GNU52" s="121"/>
      <c r="GNV52" s="120"/>
      <c r="GNW52" s="121"/>
      <c r="GNX52" s="120"/>
      <c r="GNY52" s="121"/>
      <c r="GNZ52" s="120"/>
      <c r="GOA52" s="121"/>
      <c r="GOB52" s="120"/>
      <c r="GOC52" s="121"/>
      <c r="GOD52" s="120"/>
      <c r="GOE52" s="121"/>
      <c r="GOF52" s="120"/>
      <c r="GOG52" s="121"/>
      <c r="GOH52" s="120"/>
      <c r="GOI52" s="121"/>
      <c r="GOJ52" s="120"/>
      <c r="GOK52" s="121"/>
      <c r="GOL52" s="120"/>
      <c r="GOM52" s="121"/>
      <c r="GON52" s="120"/>
      <c r="GOO52" s="121"/>
      <c r="GOP52" s="120"/>
      <c r="GOQ52" s="121"/>
      <c r="GOR52" s="120"/>
      <c r="GOS52" s="121"/>
      <c r="GOT52" s="120"/>
      <c r="GOU52" s="121"/>
      <c r="GOV52" s="120"/>
      <c r="GOW52" s="121"/>
      <c r="GOX52" s="120"/>
      <c r="GOY52" s="121"/>
      <c r="GOZ52" s="120"/>
      <c r="GPA52" s="121"/>
      <c r="GPB52" s="120"/>
      <c r="GPC52" s="121"/>
      <c r="GPD52" s="120"/>
      <c r="GPE52" s="121"/>
      <c r="GPF52" s="120"/>
      <c r="GPG52" s="121"/>
      <c r="GPH52" s="120"/>
      <c r="GPI52" s="121"/>
      <c r="GPJ52" s="120"/>
      <c r="GPK52" s="121"/>
      <c r="GPL52" s="120"/>
      <c r="GPM52" s="121"/>
      <c r="GPN52" s="120"/>
      <c r="GPO52" s="121"/>
      <c r="GPP52" s="120"/>
      <c r="GPQ52" s="121"/>
      <c r="GPR52" s="120"/>
      <c r="GPS52" s="121"/>
      <c r="GPT52" s="120"/>
      <c r="GPU52" s="121"/>
      <c r="GPV52" s="120"/>
      <c r="GPW52" s="121"/>
      <c r="GPX52" s="120"/>
      <c r="GPY52" s="121"/>
      <c r="GPZ52" s="120"/>
      <c r="GQA52" s="121"/>
      <c r="GQB52" s="120"/>
      <c r="GQC52" s="121"/>
      <c r="GQD52" s="120"/>
      <c r="GQE52" s="121"/>
      <c r="GQF52" s="120"/>
      <c r="GQG52" s="121"/>
      <c r="GQH52" s="120"/>
      <c r="GQI52" s="121"/>
      <c r="GQJ52" s="120"/>
      <c r="GQK52" s="121"/>
      <c r="GQL52" s="120"/>
      <c r="GQM52" s="121"/>
      <c r="GQN52" s="120"/>
      <c r="GQO52" s="121"/>
      <c r="GQP52" s="120"/>
      <c r="GQQ52" s="121"/>
      <c r="GQR52" s="120"/>
      <c r="GQS52" s="121"/>
      <c r="GQT52" s="120"/>
      <c r="GQU52" s="121"/>
      <c r="GQV52" s="120"/>
      <c r="GQW52" s="121"/>
      <c r="GQX52" s="120"/>
      <c r="GQY52" s="121"/>
      <c r="GQZ52" s="120"/>
      <c r="GRA52" s="121"/>
      <c r="GRB52" s="120"/>
      <c r="GRC52" s="121"/>
      <c r="GRD52" s="120"/>
      <c r="GRE52" s="121"/>
      <c r="GRF52" s="120"/>
      <c r="GRG52" s="121"/>
      <c r="GRH52" s="120"/>
      <c r="GRI52" s="121"/>
      <c r="GRJ52" s="120"/>
      <c r="GRK52" s="121"/>
      <c r="GRL52" s="120"/>
      <c r="GRM52" s="121"/>
      <c r="GRN52" s="120"/>
      <c r="GRO52" s="121"/>
      <c r="GRP52" s="120"/>
      <c r="GRQ52" s="121"/>
      <c r="GRR52" s="120"/>
      <c r="GRS52" s="121"/>
      <c r="GRT52" s="120"/>
      <c r="GRU52" s="121"/>
      <c r="GRV52" s="120"/>
      <c r="GRW52" s="121"/>
      <c r="GRX52" s="120"/>
      <c r="GRY52" s="121"/>
      <c r="GRZ52" s="120"/>
      <c r="GSA52" s="121"/>
      <c r="GSB52" s="120"/>
      <c r="GSC52" s="121"/>
      <c r="GSD52" s="120"/>
      <c r="GSE52" s="121"/>
      <c r="GSF52" s="120"/>
      <c r="GSG52" s="121"/>
      <c r="GSH52" s="120"/>
      <c r="GSI52" s="121"/>
      <c r="GSJ52" s="120"/>
      <c r="GSK52" s="121"/>
      <c r="GSL52" s="120"/>
      <c r="GSM52" s="121"/>
      <c r="GSN52" s="120"/>
      <c r="GSO52" s="121"/>
      <c r="GSP52" s="120"/>
      <c r="GSQ52" s="121"/>
      <c r="GSR52" s="120"/>
      <c r="GSS52" s="121"/>
      <c r="GST52" s="120"/>
      <c r="GSU52" s="121"/>
      <c r="GSV52" s="120"/>
      <c r="GSW52" s="121"/>
      <c r="GSX52" s="120"/>
      <c r="GSY52" s="121"/>
      <c r="GSZ52" s="120"/>
      <c r="GTA52" s="121"/>
      <c r="GTB52" s="120"/>
      <c r="GTC52" s="121"/>
      <c r="GTD52" s="120"/>
      <c r="GTE52" s="121"/>
      <c r="GTF52" s="120"/>
      <c r="GTG52" s="121"/>
      <c r="GTH52" s="120"/>
      <c r="GTI52" s="121"/>
      <c r="GTJ52" s="120"/>
      <c r="GTK52" s="121"/>
      <c r="GTL52" s="120"/>
      <c r="GTM52" s="121"/>
      <c r="GTN52" s="120"/>
      <c r="GTO52" s="121"/>
      <c r="GTP52" s="120"/>
      <c r="GTQ52" s="121"/>
      <c r="GTR52" s="120"/>
      <c r="GTS52" s="121"/>
      <c r="GTT52" s="120"/>
      <c r="GTU52" s="121"/>
      <c r="GTV52" s="120"/>
      <c r="GTW52" s="121"/>
      <c r="GTX52" s="120"/>
      <c r="GTY52" s="121"/>
      <c r="GTZ52" s="120"/>
      <c r="GUA52" s="121"/>
      <c r="GUB52" s="120"/>
      <c r="GUC52" s="121"/>
      <c r="GUD52" s="120"/>
      <c r="GUE52" s="121"/>
      <c r="GUF52" s="120"/>
      <c r="GUG52" s="121"/>
      <c r="GUH52" s="120"/>
      <c r="GUI52" s="121"/>
      <c r="GUJ52" s="120"/>
      <c r="GUK52" s="121"/>
      <c r="GUL52" s="120"/>
      <c r="GUM52" s="121"/>
      <c r="GUN52" s="120"/>
      <c r="GUO52" s="121"/>
      <c r="GUP52" s="120"/>
      <c r="GUQ52" s="121"/>
      <c r="GUR52" s="120"/>
      <c r="GUS52" s="121"/>
      <c r="GUT52" s="120"/>
      <c r="GUU52" s="121"/>
      <c r="GUV52" s="120"/>
      <c r="GUW52" s="121"/>
      <c r="GUX52" s="120"/>
      <c r="GUY52" s="121"/>
      <c r="GUZ52" s="120"/>
      <c r="GVA52" s="121"/>
      <c r="GVB52" s="120"/>
      <c r="GVC52" s="121"/>
      <c r="GVD52" s="120"/>
      <c r="GVE52" s="121"/>
      <c r="GVF52" s="120"/>
      <c r="GVG52" s="121"/>
      <c r="GVH52" s="120"/>
      <c r="GVI52" s="121"/>
      <c r="GVJ52" s="120"/>
      <c r="GVK52" s="121"/>
      <c r="GVL52" s="120"/>
      <c r="GVM52" s="121"/>
      <c r="GVN52" s="120"/>
      <c r="GVO52" s="121"/>
      <c r="GVP52" s="120"/>
      <c r="GVQ52" s="121"/>
      <c r="GVR52" s="120"/>
      <c r="GVS52" s="121"/>
      <c r="GVT52" s="120"/>
      <c r="GVU52" s="121"/>
      <c r="GVV52" s="120"/>
      <c r="GVW52" s="121"/>
      <c r="GVX52" s="120"/>
      <c r="GVY52" s="121"/>
      <c r="GVZ52" s="120"/>
      <c r="GWA52" s="121"/>
      <c r="GWB52" s="120"/>
      <c r="GWC52" s="121"/>
      <c r="GWD52" s="120"/>
      <c r="GWE52" s="121"/>
      <c r="GWF52" s="120"/>
      <c r="GWG52" s="121"/>
      <c r="GWH52" s="120"/>
      <c r="GWI52" s="121"/>
      <c r="GWJ52" s="120"/>
      <c r="GWK52" s="121"/>
      <c r="GWL52" s="120"/>
      <c r="GWM52" s="121"/>
      <c r="GWN52" s="120"/>
      <c r="GWO52" s="121"/>
      <c r="GWP52" s="120"/>
      <c r="GWQ52" s="121"/>
      <c r="GWR52" s="120"/>
      <c r="GWS52" s="121"/>
      <c r="GWT52" s="120"/>
      <c r="GWU52" s="121"/>
      <c r="GWV52" s="120"/>
      <c r="GWW52" s="121"/>
      <c r="GWX52" s="120"/>
      <c r="GWY52" s="121"/>
      <c r="GWZ52" s="120"/>
      <c r="GXA52" s="121"/>
      <c r="GXB52" s="120"/>
      <c r="GXC52" s="121"/>
      <c r="GXD52" s="120"/>
      <c r="GXE52" s="121"/>
      <c r="GXF52" s="120"/>
      <c r="GXG52" s="121"/>
      <c r="GXH52" s="120"/>
      <c r="GXI52" s="121"/>
      <c r="GXJ52" s="120"/>
      <c r="GXK52" s="121"/>
      <c r="GXL52" s="120"/>
      <c r="GXM52" s="121"/>
      <c r="GXN52" s="120"/>
      <c r="GXO52" s="121"/>
      <c r="GXP52" s="120"/>
      <c r="GXQ52" s="121"/>
      <c r="GXR52" s="120"/>
      <c r="GXS52" s="121"/>
      <c r="GXT52" s="120"/>
      <c r="GXU52" s="121"/>
      <c r="GXV52" s="120"/>
      <c r="GXW52" s="121"/>
      <c r="GXX52" s="120"/>
      <c r="GXY52" s="121"/>
      <c r="GXZ52" s="120"/>
      <c r="GYA52" s="121"/>
      <c r="GYB52" s="120"/>
      <c r="GYC52" s="121"/>
      <c r="GYD52" s="120"/>
      <c r="GYE52" s="121"/>
      <c r="GYF52" s="120"/>
      <c r="GYG52" s="121"/>
      <c r="GYH52" s="120"/>
      <c r="GYI52" s="121"/>
      <c r="GYJ52" s="120"/>
      <c r="GYK52" s="121"/>
      <c r="GYL52" s="120"/>
      <c r="GYM52" s="121"/>
      <c r="GYN52" s="120"/>
      <c r="GYO52" s="121"/>
      <c r="GYP52" s="120"/>
      <c r="GYQ52" s="121"/>
      <c r="GYR52" s="120"/>
      <c r="GYS52" s="121"/>
      <c r="GYT52" s="120"/>
      <c r="GYU52" s="121"/>
      <c r="GYV52" s="120"/>
      <c r="GYW52" s="121"/>
      <c r="GYX52" s="120"/>
      <c r="GYY52" s="121"/>
      <c r="GYZ52" s="120"/>
      <c r="GZA52" s="121"/>
      <c r="GZB52" s="120"/>
      <c r="GZC52" s="121"/>
      <c r="GZD52" s="120"/>
      <c r="GZE52" s="121"/>
      <c r="GZF52" s="120"/>
      <c r="GZG52" s="121"/>
      <c r="GZH52" s="120"/>
      <c r="GZI52" s="121"/>
      <c r="GZJ52" s="120"/>
      <c r="GZK52" s="121"/>
      <c r="GZL52" s="120"/>
      <c r="GZM52" s="121"/>
      <c r="GZN52" s="120"/>
      <c r="GZO52" s="121"/>
      <c r="GZP52" s="120"/>
      <c r="GZQ52" s="121"/>
      <c r="GZR52" s="120"/>
      <c r="GZS52" s="121"/>
      <c r="GZT52" s="120"/>
      <c r="GZU52" s="121"/>
      <c r="GZV52" s="120"/>
      <c r="GZW52" s="121"/>
      <c r="GZX52" s="120"/>
      <c r="GZY52" s="121"/>
      <c r="GZZ52" s="120"/>
      <c r="HAA52" s="121"/>
      <c r="HAB52" s="120"/>
      <c r="HAC52" s="121"/>
      <c r="HAD52" s="120"/>
      <c r="HAE52" s="121"/>
      <c r="HAF52" s="120"/>
      <c r="HAG52" s="121"/>
      <c r="HAH52" s="120"/>
      <c r="HAI52" s="121"/>
      <c r="HAJ52" s="120"/>
      <c r="HAK52" s="121"/>
      <c r="HAL52" s="120"/>
      <c r="HAM52" s="121"/>
      <c r="HAN52" s="120"/>
      <c r="HAO52" s="121"/>
      <c r="HAP52" s="120"/>
      <c r="HAQ52" s="121"/>
      <c r="HAR52" s="120"/>
      <c r="HAS52" s="121"/>
      <c r="HAT52" s="120"/>
      <c r="HAU52" s="121"/>
      <c r="HAV52" s="120"/>
      <c r="HAW52" s="121"/>
      <c r="HAX52" s="120"/>
      <c r="HAY52" s="121"/>
      <c r="HAZ52" s="120"/>
      <c r="HBA52" s="121"/>
      <c r="HBB52" s="120"/>
      <c r="HBC52" s="121"/>
      <c r="HBD52" s="120"/>
      <c r="HBE52" s="121"/>
      <c r="HBF52" s="120"/>
      <c r="HBG52" s="121"/>
      <c r="HBH52" s="120"/>
      <c r="HBI52" s="121"/>
      <c r="HBJ52" s="120"/>
      <c r="HBK52" s="121"/>
      <c r="HBL52" s="120"/>
      <c r="HBM52" s="121"/>
      <c r="HBN52" s="120"/>
      <c r="HBO52" s="121"/>
      <c r="HBP52" s="120"/>
      <c r="HBQ52" s="121"/>
      <c r="HBR52" s="120"/>
      <c r="HBS52" s="121"/>
      <c r="HBT52" s="120"/>
      <c r="HBU52" s="121"/>
      <c r="HBV52" s="120"/>
      <c r="HBW52" s="121"/>
      <c r="HBX52" s="120"/>
      <c r="HBY52" s="121"/>
      <c r="HBZ52" s="120"/>
      <c r="HCA52" s="121"/>
      <c r="HCB52" s="120"/>
      <c r="HCC52" s="121"/>
      <c r="HCD52" s="120"/>
      <c r="HCE52" s="121"/>
      <c r="HCF52" s="120"/>
      <c r="HCG52" s="121"/>
      <c r="HCH52" s="120"/>
      <c r="HCI52" s="121"/>
      <c r="HCJ52" s="120"/>
      <c r="HCK52" s="121"/>
      <c r="HCL52" s="120"/>
      <c r="HCM52" s="121"/>
      <c r="HCN52" s="120"/>
      <c r="HCO52" s="121"/>
      <c r="HCP52" s="120"/>
      <c r="HCQ52" s="121"/>
      <c r="HCR52" s="120"/>
      <c r="HCS52" s="121"/>
      <c r="HCT52" s="120"/>
      <c r="HCU52" s="121"/>
      <c r="HCV52" s="120"/>
      <c r="HCW52" s="121"/>
      <c r="HCX52" s="120"/>
      <c r="HCY52" s="121"/>
      <c r="HCZ52" s="120"/>
      <c r="HDA52" s="121"/>
      <c r="HDB52" s="120"/>
      <c r="HDC52" s="121"/>
      <c r="HDD52" s="120"/>
      <c r="HDE52" s="121"/>
      <c r="HDF52" s="120"/>
      <c r="HDG52" s="121"/>
      <c r="HDH52" s="120"/>
      <c r="HDI52" s="121"/>
      <c r="HDJ52" s="120"/>
      <c r="HDK52" s="121"/>
      <c r="HDL52" s="120"/>
      <c r="HDM52" s="121"/>
      <c r="HDN52" s="120"/>
      <c r="HDO52" s="121"/>
      <c r="HDP52" s="120"/>
      <c r="HDQ52" s="121"/>
      <c r="HDR52" s="120"/>
      <c r="HDS52" s="121"/>
      <c r="HDT52" s="120"/>
      <c r="HDU52" s="121"/>
      <c r="HDV52" s="120"/>
      <c r="HDW52" s="121"/>
      <c r="HDX52" s="120"/>
      <c r="HDY52" s="121"/>
      <c r="HDZ52" s="120"/>
      <c r="HEA52" s="121"/>
      <c r="HEB52" s="120"/>
      <c r="HEC52" s="121"/>
      <c r="HED52" s="120"/>
      <c r="HEE52" s="121"/>
      <c r="HEF52" s="120"/>
      <c r="HEG52" s="121"/>
      <c r="HEH52" s="120"/>
      <c r="HEI52" s="121"/>
      <c r="HEJ52" s="120"/>
      <c r="HEK52" s="121"/>
      <c r="HEL52" s="120"/>
      <c r="HEM52" s="121"/>
      <c r="HEN52" s="120"/>
      <c r="HEO52" s="121"/>
      <c r="HEP52" s="120"/>
      <c r="HEQ52" s="121"/>
      <c r="HER52" s="120"/>
      <c r="HES52" s="121"/>
      <c r="HET52" s="120"/>
      <c r="HEU52" s="121"/>
      <c r="HEV52" s="120"/>
      <c r="HEW52" s="121"/>
      <c r="HEX52" s="120"/>
      <c r="HEY52" s="121"/>
      <c r="HEZ52" s="120"/>
      <c r="HFA52" s="121"/>
      <c r="HFB52" s="120"/>
      <c r="HFC52" s="121"/>
      <c r="HFD52" s="120"/>
      <c r="HFE52" s="121"/>
      <c r="HFF52" s="120"/>
      <c r="HFG52" s="121"/>
      <c r="HFH52" s="120"/>
      <c r="HFI52" s="121"/>
      <c r="HFJ52" s="120"/>
      <c r="HFK52" s="121"/>
      <c r="HFL52" s="120"/>
      <c r="HFM52" s="121"/>
      <c r="HFN52" s="120"/>
      <c r="HFO52" s="121"/>
      <c r="HFP52" s="120"/>
      <c r="HFQ52" s="121"/>
      <c r="HFR52" s="120"/>
      <c r="HFS52" s="121"/>
      <c r="HFT52" s="120"/>
      <c r="HFU52" s="121"/>
      <c r="HFV52" s="120"/>
      <c r="HFW52" s="121"/>
      <c r="HFX52" s="120"/>
      <c r="HFY52" s="121"/>
      <c r="HFZ52" s="120"/>
      <c r="HGA52" s="121"/>
      <c r="HGB52" s="120"/>
      <c r="HGC52" s="121"/>
      <c r="HGD52" s="120"/>
      <c r="HGE52" s="121"/>
      <c r="HGF52" s="120"/>
      <c r="HGG52" s="121"/>
      <c r="HGH52" s="120"/>
      <c r="HGI52" s="121"/>
      <c r="HGJ52" s="120"/>
      <c r="HGK52" s="121"/>
      <c r="HGL52" s="120"/>
      <c r="HGM52" s="121"/>
      <c r="HGN52" s="120"/>
      <c r="HGO52" s="121"/>
      <c r="HGP52" s="120"/>
      <c r="HGQ52" s="121"/>
      <c r="HGR52" s="120"/>
      <c r="HGS52" s="121"/>
      <c r="HGT52" s="120"/>
      <c r="HGU52" s="121"/>
      <c r="HGV52" s="120"/>
      <c r="HGW52" s="121"/>
      <c r="HGX52" s="120"/>
      <c r="HGY52" s="121"/>
      <c r="HGZ52" s="120"/>
      <c r="HHA52" s="121"/>
      <c r="HHB52" s="120"/>
      <c r="HHC52" s="121"/>
      <c r="HHD52" s="120"/>
      <c r="HHE52" s="121"/>
      <c r="HHF52" s="120"/>
      <c r="HHG52" s="121"/>
      <c r="HHH52" s="120"/>
      <c r="HHI52" s="121"/>
      <c r="HHJ52" s="120"/>
      <c r="HHK52" s="121"/>
      <c r="HHL52" s="120"/>
      <c r="HHM52" s="121"/>
      <c r="HHN52" s="120"/>
      <c r="HHO52" s="121"/>
      <c r="HHP52" s="120"/>
      <c r="HHQ52" s="121"/>
      <c r="HHR52" s="120"/>
      <c r="HHS52" s="121"/>
      <c r="HHT52" s="120"/>
      <c r="HHU52" s="121"/>
      <c r="HHV52" s="120"/>
      <c r="HHW52" s="121"/>
      <c r="HHX52" s="120"/>
      <c r="HHY52" s="121"/>
      <c r="HHZ52" s="120"/>
      <c r="HIA52" s="121"/>
      <c r="HIB52" s="120"/>
      <c r="HIC52" s="121"/>
      <c r="HID52" s="120"/>
      <c r="HIE52" s="121"/>
      <c r="HIF52" s="120"/>
      <c r="HIG52" s="121"/>
      <c r="HIH52" s="120"/>
      <c r="HII52" s="121"/>
      <c r="HIJ52" s="120"/>
      <c r="HIK52" s="121"/>
      <c r="HIL52" s="120"/>
      <c r="HIM52" s="121"/>
      <c r="HIN52" s="120"/>
      <c r="HIO52" s="121"/>
      <c r="HIP52" s="120"/>
      <c r="HIQ52" s="121"/>
      <c r="HIR52" s="120"/>
      <c r="HIS52" s="121"/>
      <c r="HIT52" s="120"/>
      <c r="HIU52" s="121"/>
      <c r="HIV52" s="120"/>
      <c r="HIW52" s="121"/>
      <c r="HIX52" s="120"/>
      <c r="HIY52" s="121"/>
      <c r="HIZ52" s="120"/>
      <c r="HJA52" s="121"/>
      <c r="HJB52" s="120"/>
      <c r="HJC52" s="121"/>
      <c r="HJD52" s="120"/>
      <c r="HJE52" s="121"/>
      <c r="HJF52" s="120"/>
      <c r="HJG52" s="121"/>
      <c r="HJH52" s="120"/>
      <c r="HJI52" s="121"/>
      <c r="HJJ52" s="120"/>
      <c r="HJK52" s="121"/>
      <c r="HJL52" s="120"/>
      <c r="HJM52" s="121"/>
      <c r="HJN52" s="120"/>
      <c r="HJO52" s="121"/>
      <c r="HJP52" s="120"/>
      <c r="HJQ52" s="121"/>
      <c r="HJR52" s="120"/>
      <c r="HJS52" s="121"/>
      <c r="HJT52" s="120"/>
      <c r="HJU52" s="121"/>
      <c r="HJV52" s="120"/>
      <c r="HJW52" s="121"/>
      <c r="HJX52" s="120"/>
      <c r="HJY52" s="121"/>
      <c r="HJZ52" s="120"/>
      <c r="HKA52" s="121"/>
      <c r="HKB52" s="120"/>
      <c r="HKC52" s="121"/>
      <c r="HKD52" s="120"/>
      <c r="HKE52" s="121"/>
      <c r="HKF52" s="120"/>
      <c r="HKG52" s="121"/>
      <c r="HKH52" s="120"/>
      <c r="HKI52" s="121"/>
      <c r="HKJ52" s="120"/>
      <c r="HKK52" s="121"/>
      <c r="HKL52" s="120"/>
      <c r="HKM52" s="121"/>
      <c r="HKN52" s="120"/>
      <c r="HKO52" s="121"/>
      <c r="HKP52" s="120"/>
      <c r="HKQ52" s="121"/>
      <c r="HKR52" s="120"/>
      <c r="HKS52" s="121"/>
      <c r="HKT52" s="120"/>
      <c r="HKU52" s="121"/>
      <c r="HKV52" s="120"/>
      <c r="HKW52" s="121"/>
      <c r="HKX52" s="120"/>
      <c r="HKY52" s="121"/>
      <c r="HKZ52" s="120"/>
      <c r="HLA52" s="121"/>
      <c r="HLB52" s="120"/>
      <c r="HLC52" s="121"/>
      <c r="HLD52" s="120"/>
      <c r="HLE52" s="121"/>
      <c r="HLF52" s="120"/>
      <c r="HLG52" s="121"/>
      <c r="HLH52" s="120"/>
      <c r="HLI52" s="121"/>
      <c r="HLJ52" s="120"/>
      <c r="HLK52" s="121"/>
      <c r="HLL52" s="120"/>
      <c r="HLM52" s="121"/>
      <c r="HLN52" s="120"/>
      <c r="HLO52" s="121"/>
      <c r="HLP52" s="120"/>
      <c r="HLQ52" s="121"/>
      <c r="HLR52" s="120"/>
      <c r="HLS52" s="121"/>
      <c r="HLT52" s="120"/>
      <c r="HLU52" s="121"/>
      <c r="HLV52" s="120"/>
      <c r="HLW52" s="121"/>
      <c r="HLX52" s="120"/>
      <c r="HLY52" s="121"/>
      <c r="HLZ52" s="120"/>
      <c r="HMA52" s="121"/>
      <c r="HMB52" s="120"/>
      <c r="HMC52" s="121"/>
      <c r="HMD52" s="120"/>
      <c r="HME52" s="121"/>
      <c r="HMF52" s="120"/>
      <c r="HMG52" s="121"/>
      <c r="HMH52" s="120"/>
      <c r="HMI52" s="121"/>
      <c r="HMJ52" s="120"/>
      <c r="HMK52" s="121"/>
      <c r="HML52" s="120"/>
      <c r="HMM52" s="121"/>
      <c r="HMN52" s="120"/>
      <c r="HMO52" s="121"/>
      <c r="HMP52" s="120"/>
      <c r="HMQ52" s="121"/>
      <c r="HMR52" s="120"/>
      <c r="HMS52" s="121"/>
      <c r="HMT52" s="120"/>
      <c r="HMU52" s="121"/>
      <c r="HMV52" s="120"/>
      <c r="HMW52" s="121"/>
      <c r="HMX52" s="120"/>
      <c r="HMY52" s="121"/>
      <c r="HMZ52" s="120"/>
      <c r="HNA52" s="121"/>
      <c r="HNB52" s="120"/>
      <c r="HNC52" s="121"/>
      <c r="HND52" s="120"/>
      <c r="HNE52" s="121"/>
      <c r="HNF52" s="120"/>
      <c r="HNG52" s="121"/>
      <c r="HNH52" s="120"/>
      <c r="HNI52" s="121"/>
      <c r="HNJ52" s="120"/>
      <c r="HNK52" s="121"/>
      <c r="HNL52" s="120"/>
      <c r="HNM52" s="121"/>
      <c r="HNN52" s="120"/>
      <c r="HNO52" s="121"/>
      <c r="HNP52" s="120"/>
      <c r="HNQ52" s="121"/>
      <c r="HNR52" s="120"/>
      <c r="HNS52" s="121"/>
      <c r="HNT52" s="120"/>
      <c r="HNU52" s="121"/>
      <c r="HNV52" s="120"/>
      <c r="HNW52" s="121"/>
      <c r="HNX52" s="120"/>
      <c r="HNY52" s="121"/>
      <c r="HNZ52" s="120"/>
      <c r="HOA52" s="121"/>
      <c r="HOB52" s="120"/>
      <c r="HOC52" s="121"/>
      <c r="HOD52" s="120"/>
      <c r="HOE52" s="121"/>
      <c r="HOF52" s="120"/>
      <c r="HOG52" s="121"/>
      <c r="HOH52" s="120"/>
      <c r="HOI52" s="121"/>
      <c r="HOJ52" s="120"/>
      <c r="HOK52" s="121"/>
      <c r="HOL52" s="120"/>
      <c r="HOM52" s="121"/>
      <c r="HON52" s="120"/>
      <c r="HOO52" s="121"/>
      <c r="HOP52" s="120"/>
      <c r="HOQ52" s="121"/>
      <c r="HOR52" s="120"/>
      <c r="HOS52" s="121"/>
      <c r="HOT52" s="120"/>
      <c r="HOU52" s="121"/>
      <c r="HOV52" s="120"/>
      <c r="HOW52" s="121"/>
      <c r="HOX52" s="120"/>
      <c r="HOY52" s="121"/>
      <c r="HOZ52" s="120"/>
      <c r="HPA52" s="121"/>
      <c r="HPB52" s="120"/>
      <c r="HPC52" s="121"/>
      <c r="HPD52" s="120"/>
      <c r="HPE52" s="121"/>
      <c r="HPF52" s="120"/>
      <c r="HPG52" s="121"/>
      <c r="HPH52" s="120"/>
      <c r="HPI52" s="121"/>
      <c r="HPJ52" s="120"/>
      <c r="HPK52" s="121"/>
      <c r="HPL52" s="120"/>
      <c r="HPM52" s="121"/>
      <c r="HPN52" s="120"/>
      <c r="HPO52" s="121"/>
      <c r="HPP52" s="120"/>
      <c r="HPQ52" s="121"/>
      <c r="HPR52" s="120"/>
      <c r="HPS52" s="121"/>
      <c r="HPT52" s="120"/>
      <c r="HPU52" s="121"/>
      <c r="HPV52" s="120"/>
      <c r="HPW52" s="121"/>
      <c r="HPX52" s="120"/>
      <c r="HPY52" s="121"/>
      <c r="HPZ52" s="120"/>
      <c r="HQA52" s="121"/>
      <c r="HQB52" s="120"/>
      <c r="HQC52" s="121"/>
      <c r="HQD52" s="120"/>
      <c r="HQE52" s="121"/>
      <c r="HQF52" s="120"/>
      <c r="HQG52" s="121"/>
      <c r="HQH52" s="120"/>
      <c r="HQI52" s="121"/>
      <c r="HQJ52" s="120"/>
      <c r="HQK52" s="121"/>
      <c r="HQL52" s="120"/>
      <c r="HQM52" s="121"/>
      <c r="HQN52" s="120"/>
      <c r="HQO52" s="121"/>
      <c r="HQP52" s="120"/>
      <c r="HQQ52" s="121"/>
      <c r="HQR52" s="120"/>
      <c r="HQS52" s="121"/>
      <c r="HQT52" s="120"/>
      <c r="HQU52" s="121"/>
      <c r="HQV52" s="120"/>
      <c r="HQW52" s="121"/>
      <c r="HQX52" s="120"/>
      <c r="HQY52" s="121"/>
      <c r="HQZ52" s="120"/>
      <c r="HRA52" s="121"/>
      <c r="HRB52" s="120"/>
      <c r="HRC52" s="121"/>
      <c r="HRD52" s="120"/>
      <c r="HRE52" s="121"/>
      <c r="HRF52" s="120"/>
      <c r="HRG52" s="121"/>
      <c r="HRH52" s="120"/>
      <c r="HRI52" s="121"/>
      <c r="HRJ52" s="120"/>
      <c r="HRK52" s="121"/>
      <c r="HRL52" s="120"/>
      <c r="HRM52" s="121"/>
      <c r="HRN52" s="120"/>
      <c r="HRO52" s="121"/>
      <c r="HRP52" s="120"/>
      <c r="HRQ52" s="121"/>
      <c r="HRR52" s="120"/>
      <c r="HRS52" s="121"/>
      <c r="HRT52" s="120"/>
      <c r="HRU52" s="121"/>
      <c r="HRV52" s="120"/>
      <c r="HRW52" s="121"/>
      <c r="HRX52" s="120"/>
      <c r="HRY52" s="121"/>
      <c r="HRZ52" s="120"/>
      <c r="HSA52" s="121"/>
      <c r="HSB52" s="120"/>
      <c r="HSC52" s="121"/>
      <c r="HSD52" s="120"/>
      <c r="HSE52" s="121"/>
      <c r="HSF52" s="120"/>
      <c r="HSG52" s="121"/>
      <c r="HSH52" s="120"/>
      <c r="HSI52" s="121"/>
      <c r="HSJ52" s="120"/>
      <c r="HSK52" s="121"/>
      <c r="HSL52" s="120"/>
      <c r="HSM52" s="121"/>
      <c r="HSN52" s="120"/>
      <c r="HSO52" s="121"/>
      <c r="HSP52" s="120"/>
      <c r="HSQ52" s="121"/>
      <c r="HSR52" s="120"/>
      <c r="HSS52" s="121"/>
      <c r="HST52" s="120"/>
      <c r="HSU52" s="121"/>
      <c r="HSV52" s="120"/>
      <c r="HSW52" s="121"/>
      <c r="HSX52" s="120"/>
      <c r="HSY52" s="121"/>
      <c r="HSZ52" s="120"/>
      <c r="HTA52" s="121"/>
      <c r="HTB52" s="120"/>
      <c r="HTC52" s="121"/>
      <c r="HTD52" s="120"/>
      <c r="HTE52" s="121"/>
      <c r="HTF52" s="120"/>
      <c r="HTG52" s="121"/>
      <c r="HTH52" s="120"/>
      <c r="HTI52" s="121"/>
      <c r="HTJ52" s="120"/>
      <c r="HTK52" s="121"/>
      <c r="HTL52" s="120"/>
      <c r="HTM52" s="121"/>
      <c r="HTN52" s="120"/>
      <c r="HTO52" s="121"/>
      <c r="HTP52" s="120"/>
      <c r="HTQ52" s="121"/>
      <c r="HTR52" s="120"/>
      <c r="HTS52" s="121"/>
      <c r="HTT52" s="120"/>
      <c r="HTU52" s="121"/>
      <c r="HTV52" s="120"/>
      <c r="HTW52" s="121"/>
      <c r="HTX52" s="120"/>
      <c r="HTY52" s="121"/>
      <c r="HTZ52" s="120"/>
      <c r="HUA52" s="121"/>
      <c r="HUB52" s="120"/>
      <c r="HUC52" s="121"/>
      <c r="HUD52" s="120"/>
      <c r="HUE52" s="121"/>
      <c r="HUF52" s="120"/>
      <c r="HUG52" s="121"/>
      <c r="HUH52" s="120"/>
      <c r="HUI52" s="121"/>
      <c r="HUJ52" s="120"/>
      <c r="HUK52" s="121"/>
      <c r="HUL52" s="120"/>
      <c r="HUM52" s="121"/>
      <c r="HUN52" s="120"/>
      <c r="HUO52" s="121"/>
      <c r="HUP52" s="120"/>
      <c r="HUQ52" s="121"/>
      <c r="HUR52" s="120"/>
      <c r="HUS52" s="121"/>
      <c r="HUT52" s="120"/>
      <c r="HUU52" s="121"/>
      <c r="HUV52" s="120"/>
      <c r="HUW52" s="121"/>
      <c r="HUX52" s="120"/>
      <c r="HUY52" s="121"/>
      <c r="HUZ52" s="120"/>
      <c r="HVA52" s="121"/>
      <c r="HVB52" s="120"/>
      <c r="HVC52" s="121"/>
      <c r="HVD52" s="120"/>
      <c r="HVE52" s="121"/>
      <c r="HVF52" s="120"/>
      <c r="HVG52" s="121"/>
      <c r="HVH52" s="120"/>
      <c r="HVI52" s="121"/>
      <c r="HVJ52" s="120"/>
      <c r="HVK52" s="121"/>
      <c r="HVL52" s="120"/>
      <c r="HVM52" s="121"/>
      <c r="HVN52" s="120"/>
      <c r="HVO52" s="121"/>
      <c r="HVP52" s="120"/>
      <c r="HVQ52" s="121"/>
      <c r="HVR52" s="120"/>
      <c r="HVS52" s="121"/>
      <c r="HVT52" s="120"/>
      <c r="HVU52" s="121"/>
      <c r="HVV52" s="120"/>
      <c r="HVW52" s="121"/>
      <c r="HVX52" s="120"/>
      <c r="HVY52" s="121"/>
      <c r="HVZ52" s="120"/>
      <c r="HWA52" s="121"/>
      <c r="HWB52" s="120"/>
      <c r="HWC52" s="121"/>
      <c r="HWD52" s="120"/>
      <c r="HWE52" s="121"/>
      <c r="HWF52" s="120"/>
      <c r="HWG52" s="121"/>
      <c r="HWH52" s="120"/>
      <c r="HWI52" s="121"/>
      <c r="HWJ52" s="120"/>
      <c r="HWK52" s="121"/>
      <c r="HWL52" s="120"/>
      <c r="HWM52" s="121"/>
      <c r="HWN52" s="120"/>
      <c r="HWO52" s="121"/>
      <c r="HWP52" s="120"/>
      <c r="HWQ52" s="121"/>
      <c r="HWR52" s="120"/>
      <c r="HWS52" s="121"/>
      <c r="HWT52" s="120"/>
      <c r="HWU52" s="121"/>
      <c r="HWV52" s="120"/>
      <c r="HWW52" s="121"/>
      <c r="HWX52" s="120"/>
      <c r="HWY52" s="121"/>
      <c r="HWZ52" s="120"/>
      <c r="HXA52" s="121"/>
      <c r="HXB52" s="120"/>
      <c r="HXC52" s="121"/>
      <c r="HXD52" s="120"/>
      <c r="HXE52" s="121"/>
      <c r="HXF52" s="120"/>
      <c r="HXG52" s="121"/>
      <c r="HXH52" s="120"/>
      <c r="HXI52" s="121"/>
      <c r="HXJ52" s="120"/>
      <c r="HXK52" s="121"/>
      <c r="HXL52" s="120"/>
      <c r="HXM52" s="121"/>
      <c r="HXN52" s="120"/>
      <c r="HXO52" s="121"/>
      <c r="HXP52" s="120"/>
      <c r="HXQ52" s="121"/>
      <c r="HXR52" s="120"/>
      <c r="HXS52" s="121"/>
      <c r="HXT52" s="120"/>
      <c r="HXU52" s="121"/>
      <c r="HXV52" s="120"/>
      <c r="HXW52" s="121"/>
      <c r="HXX52" s="120"/>
      <c r="HXY52" s="121"/>
      <c r="HXZ52" s="120"/>
      <c r="HYA52" s="121"/>
      <c r="HYB52" s="120"/>
      <c r="HYC52" s="121"/>
      <c r="HYD52" s="120"/>
      <c r="HYE52" s="121"/>
      <c r="HYF52" s="120"/>
      <c r="HYG52" s="121"/>
      <c r="HYH52" s="120"/>
      <c r="HYI52" s="121"/>
      <c r="HYJ52" s="120"/>
      <c r="HYK52" s="121"/>
      <c r="HYL52" s="120"/>
      <c r="HYM52" s="121"/>
      <c r="HYN52" s="120"/>
      <c r="HYO52" s="121"/>
      <c r="HYP52" s="120"/>
      <c r="HYQ52" s="121"/>
      <c r="HYR52" s="120"/>
      <c r="HYS52" s="121"/>
      <c r="HYT52" s="120"/>
      <c r="HYU52" s="121"/>
      <c r="HYV52" s="120"/>
      <c r="HYW52" s="121"/>
      <c r="HYX52" s="120"/>
      <c r="HYY52" s="121"/>
      <c r="HYZ52" s="120"/>
      <c r="HZA52" s="121"/>
      <c r="HZB52" s="120"/>
      <c r="HZC52" s="121"/>
      <c r="HZD52" s="120"/>
      <c r="HZE52" s="121"/>
      <c r="HZF52" s="120"/>
      <c r="HZG52" s="121"/>
      <c r="HZH52" s="120"/>
      <c r="HZI52" s="121"/>
      <c r="HZJ52" s="120"/>
      <c r="HZK52" s="121"/>
      <c r="HZL52" s="120"/>
      <c r="HZM52" s="121"/>
      <c r="HZN52" s="120"/>
      <c r="HZO52" s="121"/>
      <c r="HZP52" s="120"/>
      <c r="HZQ52" s="121"/>
      <c r="HZR52" s="120"/>
      <c r="HZS52" s="121"/>
      <c r="HZT52" s="120"/>
      <c r="HZU52" s="121"/>
      <c r="HZV52" s="120"/>
      <c r="HZW52" s="121"/>
      <c r="HZX52" s="120"/>
      <c r="HZY52" s="121"/>
      <c r="HZZ52" s="120"/>
      <c r="IAA52" s="121"/>
      <c r="IAB52" s="120"/>
      <c r="IAC52" s="121"/>
      <c r="IAD52" s="120"/>
      <c r="IAE52" s="121"/>
      <c r="IAF52" s="120"/>
      <c r="IAG52" s="121"/>
      <c r="IAH52" s="120"/>
      <c r="IAI52" s="121"/>
      <c r="IAJ52" s="120"/>
      <c r="IAK52" s="121"/>
      <c r="IAL52" s="120"/>
      <c r="IAM52" s="121"/>
      <c r="IAN52" s="120"/>
      <c r="IAO52" s="121"/>
      <c r="IAP52" s="120"/>
      <c r="IAQ52" s="121"/>
      <c r="IAR52" s="120"/>
      <c r="IAS52" s="121"/>
      <c r="IAT52" s="120"/>
      <c r="IAU52" s="121"/>
      <c r="IAV52" s="120"/>
      <c r="IAW52" s="121"/>
      <c r="IAX52" s="120"/>
      <c r="IAY52" s="121"/>
      <c r="IAZ52" s="120"/>
      <c r="IBA52" s="121"/>
      <c r="IBB52" s="120"/>
      <c r="IBC52" s="121"/>
      <c r="IBD52" s="120"/>
      <c r="IBE52" s="121"/>
      <c r="IBF52" s="120"/>
      <c r="IBG52" s="121"/>
      <c r="IBH52" s="120"/>
      <c r="IBI52" s="121"/>
      <c r="IBJ52" s="120"/>
      <c r="IBK52" s="121"/>
      <c r="IBL52" s="120"/>
      <c r="IBM52" s="121"/>
      <c r="IBN52" s="120"/>
      <c r="IBO52" s="121"/>
      <c r="IBP52" s="120"/>
      <c r="IBQ52" s="121"/>
      <c r="IBR52" s="120"/>
      <c r="IBS52" s="121"/>
      <c r="IBT52" s="120"/>
      <c r="IBU52" s="121"/>
      <c r="IBV52" s="120"/>
      <c r="IBW52" s="121"/>
      <c r="IBX52" s="120"/>
      <c r="IBY52" s="121"/>
      <c r="IBZ52" s="120"/>
      <c r="ICA52" s="121"/>
      <c r="ICB52" s="120"/>
      <c r="ICC52" s="121"/>
      <c r="ICD52" s="120"/>
      <c r="ICE52" s="121"/>
      <c r="ICF52" s="120"/>
      <c r="ICG52" s="121"/>
      <c r="ICH52" s="120"/>
      <c r="ICI52" s="121"/>
      <c r="ICJ52" s="120"/>
      <c r="ICK52" s="121"/>
      <c r="ICL52" s="120"/>
      <c r="ICM52" s="121"/>
      <c r="ICN52" s="120"/>
      <c r="ICO52" s="121"/>
      <c r="ICP52" s="120"/>
      <c r="ICQ52" s="121"/>
      <c r="ICR52" s="120"/>
      <c r="ICS52" s="121"/>
      <c r="ICT52" s="120"/>
      <c r="ICU52" s="121"/>
      <c r="ICV52" s="120"/>
      <c r="ICW52" s="121"/>
      <c r="ICX52" s="120"/>
      <c r="ICY52" s="121"/>
      <c r="ICZ52" s="120"/>
      <c r="IDA52" s="121"/>
      <c r="IDB52" s="120"/>
      <c r="IDC52" s="121"/>
      <c r="IDD52" s="120"/>
      <c r="IDE52" s="121"/>
      <c r="IDF52" s="120"/>
      <c r="IDG52" s="121"/>
      <c r="IDH52" s="120"/>
      <c r="IDI52" s="121"/>
      <c r="IDJ52" s="120"/>
      <c r="IDK52" s="121"/>
      <c r="IDL52" s="120"/>
      <c r="IDM52" s="121"/>
      <c r="IDN52" s="120"/>
      <c r="IDO52" s="121"/>
      <c r="IDP52" s="120"/>
      <c r="IDQ52" s="121"/>
      <c r="IDR52" s="120"/>
      <c r="IDS52" s="121"/>
      <c r="IDT52" s="120"/>
      <c r="IDU52" s="121"/>
      <c r="IDV52" s="120"/>
      <c r="IDW52" s="121"/>
      <c r="IDX52" s="120"/>
      <c r="IDY52" s="121"/>
      <c r="IDZ52" s="120"/>
      <c r="IEA52" s="121"/>
      <c r="IEB52" s="120"/>
      <c r="IEC52" s="121"/>
      <c r="IED52" s="120"/>
      <c r="IEE52" s="121"/>
      <c r="IEF52" s="120"/>
      <c r="IEG52" s="121"/>
      <c r="IEH52" s="120"/>
      <c r="IEI52" s="121"/>
      <c r="IEJ52" s="120"/>
      <c r="IEK52" s="121"/>
      <c r="IEL52" s="120"/>
      <c r="IEM52" s="121"/>
      <c r="IEN52" s="120"/>
      <c r="IEO52" s="121"/>
      <c r="IEP52" s="120"/>
      <c r="IEQ52" s="121"/>
      <c r="IER52" s="120"/>
      <c r="IES52" s="121"/>
      <c r="IET52" s="120"/>
      <c r="IEU52" s="121"/>
      <c r="IEV52" s="120"/>
      <c r="IEW52" s="121"/>
      <c r="IEX52" s="120"/>
      <c r="IEY52" s="121"/>
      <c r="IEZ52" s="120"/>
      <c r="IFA52" s="121"/>
      <c r="IFB52" s="120"/>
      <c r="IFC52" s="121"/>
      <c r="IFD52" s="120"/>
      <c r="IFE52" s="121"/>
      <c r="IFF52" s="120"/>
      <c r="IFG52" s="121"/>
      <c r="IFH52" s="120"/>
      <c r="IFI52" s="121"/>
      <c r="IFJ52" s="120"/>
      <c r="IFK52" s="121"/>
      <c r="IFL52" s="120"/>
      <c r="IFM52" s="121"/>
      <c r="IFN52" s="120"/>
      <c r="IFO52" s="121"/>
      <c r="IFP52" s="120"/>
      <c r="IFQ52" s="121"/>
      <c r="IFR52" s="120"/>
      <c r="IFS52" s="121"/>
      <c r="IFT52" s="120"/>
      <c r="IFU52" s="121"/>
      <c r="IFV52" s="120"/>
      <c r="IFW52" s="121"/>
      <c r="IFX52" s="120"/>
      <c r="IFY52" s="121"/>
      <c r="IFZ52" s="120"/>
      <c r="IGA52" s="121"/>
      <c r="IGB52" s="120"/>
      <c r="IGC52" s="121"/>
      <c r="IGD52" s="120"/>
      <c r="IGE52" s="121"/>
      <c r="IGF52" s="120"/>
      <c r="IGG52" s="121"/>
      <c r="IGH52" s="120"/>
      <c r="IGI52" s="121"/>
      <c r="IGJ52" s="120"/>
      <c r="IGK52" s="121"/>
      <c r="IGL52" s="120"/>
      <c r="IGM52" s="121"/>
      <c r="IGN52" s="120"/>
      <c r="IGO52" s="121"/>
      <c r="IGP52" s="120"/>
      <c r="IGQ52" s="121"/>
      <c r="IGR52" s="120"/>
      <c r="IGS52" s="121"/>
      <c r="IGT52" s="120"/>
      <c r="IGU52" s="121"/>
      <c r="IGV52" s="120"/>
      <c r="IGW52" s="121"/>
      <c r="IGX52" s="120"/>
      <c r="IGY52" s="121"/>
      <c r="IGZ52" s="120"/>
      <c r="IHA52" s="121"/>
      <c r="IHB52" s="120"/>
      <c r="IHC52" s="121"/>
      <c r="IHD52" s="120"/>
      <c r="IHE52" s="121"/>
      <c r="IHF52" s="120"/>
      <c r="IHG52" s="121"/>
      <c r="IHH52" s="120"/>
      <c r="IHI52" s="121"/>
      <c r="IHJ52" s="120"/>
      <c r="IHK52" s="121"/>
      <c r="IHL52" s="120"/>
      <c r="IHM52" s="121"/>
      <c r="IHN52" s="120"/>
      <c r="IHO52" s="121"/>
      <c r="IHP52" s="120"/>
      <c r="IHQ52" s="121"/>
      <c r="IHR52" s="120"/>
      <c r="IHS52" s="121"/>
      <c r="IHT52" s="120"/>
      <c r="IHU52" s="121"/>
      <c r="IHV52" s="120"/>
      <c r="IHW52" s="121"/>
      <c r="IHX52" s="120"/>
      <c r="IHY52" s="121"/>
      <c r="IHZ52" s="120"/>
      <c r="IIA52" s="121"/>
      <c r="IIB52" s="120"/>
      <c r="IIC52" s="121"/>
      <c r="IID52" s="120"/>
      <c r="IIE52" s="121"/>
      <c r="IIF52" s="120"/>
      <c r="IIG52" s="121"/>
      <c r="IIH52" s="120"/>
      <c r="III52" s="121"/>
      <c r="IIJ52" s="120"/>
      <c r="IIK52" s="121"/>
      <c r="IIL52" s="120"/>
      <c r="IIM52" s="121"/>
      <c r="IIN52" s="120"/>
      <c r="IIO52" s="121"/>
      <c r="IIP52" s="120"/>
      <c r="IIQ52" s="121"/>
      <c r="IIR52" s="120"/>
      <c r="IIS52" s="121"/>
      <c r="IIT52" s="120"/>
      <c r="IIU52" s="121"/>
      <c r="IIV52" s="120"/>
      <c r="IIW52" s="121"/>
      <c r="IIX52" s="120"/>
      <c r="IIY52" s="121"/>
      <c r="IIZ52" s="120"/>
      <c r="IJA52" s="121"/>
      <c r="IJB52" s="120"/>
      <c r="IJC52" s="121"/>
      <c r="IJD52" s="120"/>
      <c r="IJE52" s="121"/>
      <c r="IJF52" s="120"/>
      <c r="IJG52" s="121"/>
      <c r="IJH52" s="120"/>
      <c r="IJI52" s="121"/>
      <c r="IJJ52" s="120"/>
      <c r="IJK52" s="121"/>
      <c r="IJL52" s="120"/>
      <c r="IJM52" s="121"/>
      <c r="IJN52" s="120"/>
      <c r="IJO52" s="121"/>
      <c r="IJP52" s="120"/>
      <c r="IJQ52" s="121"/>
      <c r="IJR52" s="120"/>
      <c r="IJS52" s="121"/>
      <c r="IJT52" s="120"/>
      <c r="IJU52" s="121"/>
      <c r="IJV52" s="120"/>
      <c r="IJW52" s="121"/>
      <c r="IJX52" s="120"/>
      <c r="IJY52" s="121"/>
      <c r="IJZ52" s="120"/>
      <c r="IKA52" s="121"/>
      <c r="IKB52" s="120"/>
      <c r="IKC52" s="121"/>
      <c r="IKD52" s="120"/>
      <c r="IKE52" s="121"/>
      <c r="IKF52" s="120"/>
      <c r="IKG52" s="121"/>
      <c r="IKH52" s="120"/>
      <c r="IKI52" s="121"/>
      <c r="IKJ52" s="120"/>
      <c r="IKK52" s="121"/>
      <c r="IKL52" s="120"/>
      <c r="IKM52" s="121"/>
      <c r="IKN52" s="120"/>
      <c r="IKO52" s="121"/>
      <c r="IKP52" s="120"/>
      <c r="IKQ52" s="121"/>
      <c r="IKR52" s="120"/>
      <c r="IKS52" s="121"/>
      <c r="IKT52" s="120"/>
      <c r="IKU52" s="121"/>
      <c r="IKV52" s="120"/>
      <c r="IKW52" s="121"/>
      <c r="IKX52" s="120"/>
      <c r="IKY52" s="121"/>
      <c r="IKZ52" s="120"/>
      <c r="ILA52" s="121"/>
      <c r="ILB52" s="120"/>
      <c r="ILC52" s="121"/>
      <c r="ILD52" s="120"/>
      <c r="ILE52" s="121"/>
      <c r="ILF52" s="120"/>
      <c r="ILG52" s="121"/>
      <c r="ILH52" s="120"/>
      <c r="ILI52" s="121"/>
      <c r="ILJ52" s="120"/>
      <c r="ILK52" s="121"/>
      <c r="ILL52" s="120"/>
      <c r="ILM52" s="121"/>
      <c r="ILN52" s="120"/>
      <c r="ILO52" s="121"/>
      <c r="ILP52" s="120"/>
      <c r="ILQ52" s="121"/>
      <c r="ILR52" s="120"/>
      <c r="ILS52" s="121"/>
      <c r="ILT52" s="120"/>
      <c r="ILU52" s="121"/>
      <c r="ILV52" s="120"/>
      <c r="ILW52" s="121"/>
      <c r="ILX52" s="120"/>
      <c r="ILY52" s="121"/>
      <c r="ILZ52" s="120"/>
      <c r="IMA52" s="121"/>
      <c r="IMB52" s="120"/>
      <c r="IMC52" s="121"/>
      <c r="IMD52" s="120"/>
      <c r="IME52" s="121"/>
      <c r="IMF52" s="120"/>
      <c r="IMG52" s="121"/>
      <c r="IMH52" s="120"/>
      <c r="IMI52" s="121"/>
      <c r="IMJ52" s="120"/>
      <c r="IMK52" s="121"/>
      <c r="IML52" s="120"/>
      <c r="IMM52" s="121"/>
      <c r="IMN52" s="120"/>
      <c r="IMO52" s="121"/>
      <c r="IMP52" s="120"/>
      <c r="IMQ52" s="121"/>
      <c r="IMR52" s="120"/>
      <c r="IMS52" s="121"/>
      <c r="IMT52" s="120"/>
      <c r="IMU52" s="121"/>
      <c r="IMV52" s="120"/>
      <c r="IMW52" s="121"/>
      <c r="IMX52" s="120"/>
      <c r="IMY52" s="121"/>
      <c r="IMZ52" s="120"/>
      <c r="INA52" s="121"/>
      <c r="INB52" s="120"/>
      <c r="INC52" s="121"/>
      <c r="IND52" s="120"/>
      <c r="INE52" s="121"/>
      <c r="INF52" s="120"/>
      <c r="ING52" s="121"/>
      <c r="INH52" s="120"/>
      <c r="INI52" s="121"/>
      <c r="INJ52" s="120"/>
      <c r="INK52" s="121"/>
      <c r="INL52" s="120"/>
      <c r="INM52" s="121"/>
      <c r="INN52" s="120"/>
      <c r="INO52" s="121"/>
      <c r="INP52" s="120"/>
      <c r="INQ52" s="121"/>
      <c r="INR52" s="120"/>
      <c r="INS52" s="121"/>
      <c r="INT52" s="120"/>
      <c r="INU52" s="121"/>
      <c r="INV52" s="120"/>
      <c r="INW52" s="121"/>
      <c r="INX52" s="120"/>
      <c r="INY52" s="121"/>
      <c r="INZ52" s="120"/>
      <c r="IOA52" s="121"/>
      <c r="IOB52" s="120"/>
      <c r="IOC52" s="121"/>
      <c r="IOD52" s="120"/>
      <c r="IOE52" s="121"/>
      <c r="IOF52" s="120"/>
      <c r="IOG52" s="121"/>
      <c r="IOH52" s="120"/>
      <c r="IOI52" s="121"/>
      <c r="IOJ52" s="120"/>
      <c r="IOK52" s="121"/>
      <c r="IOL52" s="120"/>
      <c r="IOM52" s="121"/>
      <c r="ION52" s="120"/>
      <c r="IOO52" s="121"/>
      <c r="IOP52" s="120"/>
      <c r="IOQ52" s="121"/>
      <c r="IOR52" s="120"/>
      <c r="IOS52" s="121"/>
      <c r="IOT52" s="120"/>
      <c r="IOU52" s="121"/>
      <c r="IOV52" s="120"/>
      <c r="IOW52" s="121"/>
      <c r="IOX52" s="120"/>
      <c r="IOY52" s="121"/>
      <c r="IOZ52" s="120"/>
      <c r="IPA52" s="121"/>
      <c r="IPB52" s="120"/>
      <c r="IPC52" s="121"/>
      <c r="IPD52" s="120"/>
      <c r="IPE52" s="121"/>
      <c r="IPF52" s="120"/>
      <c r="IPG52" s="121"/>
      <c r="IPH52" s="120"/>
      <c r="IPI52" s="121"/>
      <c r="IPJ52" s="120"/>
      <c r="IPK52" s="121"/>
      <c r="IPL52" s="120"/>
      <c r="IPM52" s="121"/>
      <c r="IPN52" s="120"/>
      <c r="IPO52" s="121"/>
      <c r="IPP52" s="120"/>
      <c r="IPQ52" s="121"/>
      <c r="IPR52" s="120"/>
      <c r="IPS52" s="121"/>
      <c r="IPT52" s="120"/>
      <c r="IPU52" s="121"/>
      <c r="IPV52" s="120"/>
      <c r="IPW52" s="121"/>
      <c r="IPX52" s="120"/>
      <c r="IPY52" s="121"/>
      <c r="IPZ52" s="120"/>
      <c r="IQA52" s="121"/>
      <c r="IQB52" s="120"/>
      <c r="IQC52" s="121"/>
      <c r="IQD52" s="120"/>
      <c r="IQE52" s="121"/>
      <c r="IQF52" s="120"/>
      <c r="IQG52" s="121"/>
      <c r="IQH52" s="120"/>
      <c r="IQI52" s="121"/>
      <c r="IQJ52" s="120"/>
      <c r="IQK52" s="121"/>
      <c r="IQL52" s="120"/>
      <c r="IQM52" s="121"/>
      <c r="IQN52" s="120"/>
      <c r="IQO52" s="121"/>
      <c r="IQP52" s="120"/>
      <c r="IQQ52" s="121"/>
      <c r="IQR52" s="120"/>
      <c r="IQS52" s="121"/>
      <c r="IQT52" s="120"/>
      <c r="IQU52" s="121"/>
      <c r="IQV52" s="120"/>
      <c r="IQW52" s="121"/>
      <c r="IQX52" s="120"/>
      <c r="IQY52" s="121"/>
      <c r="IQZ52" s="120"/>
      <c r="IRA52" s="121"/>
      <c r="IRB52" s="120"/>
      <c r="IRC52" s="121"/>
      <c r="IRD52" s="120"/>
      <c r="IRE52" s="121"/>
      <c r="IRF52" s="120"/>
      <c r="IRG52" s="121"/>
      <c r="IRH52" s="120"/>
      <c r="IRI52" s="121"/>
      <c r="IRJ52" s="120"/>
      <c r="IRK52" s="121"/>
      <c r="IRL52" s="120"/>
      <c r="IRM52" s="121"/>
      <c r="IRN52" s="120"/>
      <c r="IRO52" s="121"/>
      <c r="IRP52" s="120"/>
      <c r="IRQ52" s="121"/>
      <c r="IRR52" s="120"/>
      <c r="IRS52" s="121"/>
      <c r="IRT52" s="120"/>
      <c r="IRU52" s="121"/>
      <c r="IRV52" s="120"/>
      <c r="IRW52" s="121"/>
      <c r="IRX52" s="120"/>
      <c r="IRY52" s="121"/>
      <c r="IRZ52" s="120"/>
      <c r="ISA52" s="121"/>
      <c r="ISB52" s="120"/>
      <c r="ISC52" s="121"/>
      <c r="ISD52" s="120"/>
      <c r="ISE52" s="121"/>
      <c r="ISF52" s="120"/>
      <c r="ISG52" s="121"/>
      <c r="ISH52" s="120"/>
      <c r="ISI52" s="121"/>
      <c r="ISJ52" s="120"/>
      <c r="ISK52" s="121"/>
      <c r="ISL52" s="120"/>
      <c r="ISM52" s="121"/>
      <c r="ISN52" s="120"/>
      <c r="ISO52" s="121"/>
      <c r="ISP52" s="120"/>
      <c r="ISQ52" s="121"/>
      <c r="ISR52" s="120"/>
      <c r="ISS52" s="121"/>
      <c r="IST52" s="120"/>
      <c r="ISU52" s="121"/>
      <c r="ISV52" s="120"/>
      <c r="ISW52" s="121"/>
      <c r="ISX52" s="120"/>
      <c r="ISY52" s="121"/>
      <c r="ISZ52" s="120"/>
      <c r="ITA52" s="121"/>
      <c r="ITB52" s="120"/>
      <c r="ITC52" s="121"/>
      <c r="ITD52" s="120"/>
      <c r="ITE52" s="121"/>
      <c r="ITF52" s="120"/>
      <c r="ITG52" s="121"/>
      <c r="ITH52" s="120"/>
      <c r="ITI52" s="121"/>
      <c r="ITJ52" s="120"/>
      <c r="ITK52" s="121"/>
      <c r="ITL52" s="120"/>
      <c r="ITM52" s="121"/>
      <c r="ITN52" s="120"/>
      <c r="ITO52" s="121"/>
      <c r="ITP52" s="120"/>
      <c r="ITQ52" s="121"/>
      <c r="ITR52" s="120"/>
      <c r="ITS52" s="121"/>
      <c r="ITT52" s="120"/>
      <c r="ITU52" s="121"/>
      <c r="ITV52" s="120"/>
      <c r="ITW52" s="121"/>
      <c r="ITX52" s="120"/>
      <c r="ITY52" s="121"/>
      <c r="ITZ52" s="120"/>
      <c r="IUA52" s="121"/>
      <c r="IUB52" s="120"/>
      <c r="IUC52" s="121"/>
      <c r="IUD52" s="120"/>
      <c r="IUE52" s="121"/>
      <c r="IUF52" s="120"/>
      <c r="IUG52" s="121"/>
      <c r="IUH52" s="120"/>
      <c r="IUI52" s="121"/>
      <c r="IUJ52" s="120"/>
      <c r="IUK52" s="121"/>
      <c r="IUL52" s="120"/>
      <c r="IUM52" s="121"/>
      <c r="IUN52" s="120"/>
      <c r="IUO52" s="121"/>
      <c r="IUP52" s="120"/>
      <c r="IUQ52" s="121"/>
      <c r="IUR52" s="120"/>
      <c r="IUS52" s="121"/>
      <c r="IUT52" s="120"/>
      <c r="IUU52" s="121"/>
      <c r="IUV52" s="120"/>
      <c r="IUW52" s="121"/>
      <c r="IUX52" s="120"/>
      <c r="IUY52" s="121"/>
      <c r="IUZ52" s="120"/>
      <c r="IVA52" s="121"/>
      <c r="IVB52" s="120"/>
      <c r="IVC52" s="121"/>
      <c r="IVD52" s="120"/>
      <c r="IVE52" s="121"/>
      <c r="IVF52" s="120"/>
      <c r="IVG52" s="121"/>
      <c r="IVH52" s="120"/>
      <c r="IVI52" s="121"/>
      <c r="IVJ52" s="120"/>
      <c r="IVK52" s="121"/>
      <c r="IVL52" s="120"/>
      <c r="IVM52" s="121"/>
      <c r="IVN52" s="120"/>
      <c r="IVO52" s="121"/>
      <c r="IVP52" s="120"/>
      <c r="IVQ52" s="121"/>
      <c r="IVR52" s="120"/>
      <c r="IVS52" s="121"/>
      <c r="IVT52" s="120"/>
      <c r="IVU52" s="121"/>
      <c r="IVV52" s="120"/>
      <c r="IVW52" s="121"/>
      <c r="IVX52" s="120"/>
      <c r="IVY52" s="121"/>
      <c r="IVZ52" s="120"/>
      <c r="IWA52" s="121"/>
      <c r="IWB52" s="120"/>
      <c r="IWC52" s="121"/>
      <c r="IWD52" s="120"/>
      <c r="IWE52" s="121"/>
      <c r="IWF52" s="120"/>
      <c r="IWG52" s="121"/>
      <c r="IWH52" s="120"/>
      <c r="IWI52" s="121"/>
      <c r="IWJ52" s="120"/>
      <c r="IWK52" s="121"/>
      <c r="IWL52" s="120"/>
      <c r="IWM52" s="121"/>
      <c r="IWN52" s="120"/>
      <c r="IWO52" s="121"/>
      <c r="IWP52" s="120"/>
      <c r="IWQ52" s="121"/>
      <c r="IWR52" s="120"/>
      <c r="IWS52" s="121"/>
      <c r="IWT52" s="120"/>
      <c r="IWU52" s="121"/>
      <c r="IWV52" s="120"/>
      <c r="IWW52" s="121"/>
      <c r="IWX52" s="120"/>
      <c r="IWY52" s="121"/>
      <c r="IWZ52" s="120"/>
      <c r="IXA52" s="121"/>
      <c r="IXB52" s="120"/>
      <c r="IXC52" s="121"/>
      <c r="IXD52" s="120"/>
      <c r="IXE52" s="121"/>
      <c r="IXF52" s="120"/>
      <c r="IXG52" s="121"/>
      <c r="IXH52" s="120"/>
      <c r="IXI52" s="121"/>
      <c r="IXJ52" s="120"/>
      <c r="IXK52" s="121"/>
      <c r="IXL52" s="120"/>
      <c r="IXM52" s="121"/>
      <c r="IXN52" s="120"/>
      <c r="IXO52" s="121"/>
      <c r="IXP52" s="120"/>
      <c r="IXQ52" s="121"/>
      <c r="IXR52" s="120"/>
      <c r="IXS52" s="121"/>
      <c r="IXT52" s="120"/>
      <c r="IXU52" s="121"/>
      <c r="IXV52" s="120"/>
      <c r="IXW52" s="121"/>
      <c r="IXX52" s="120"/>
      <c r="IXY52" s="121"/>
      <c r="IXZ52" s="120"/>
      <c r="IYA52" s="121"/>
      <c r="IYB52" s="120"/>
      <c r="IYC52" s="121"/>
      <c r="IYD52" s="120"/>
      <c r="IYE52" s="121"/>
      <c r="IYF52" s="120"/>
      <c r="IYG52" s="121"/>
      <c r="IYH52" s="120"/>
      <c r="IYI52" s="121"/>
      <c r="IYJ52" s="120"/>
      <c r="IYK52" s="121"/>
      <c r="IYL52" s="120"/>
      <c r="IYM52" s="121"/>
      <c r="IYN52" s="120"/>
      <c r="IYO52" s="121"/>
      <c r="IYP52" s="120"/>
      <c r="IYQ52" s="121"/>
      <c r="IYR52" s="120"/>
      <c r="IYS52" s="121"/>
      <c r="IYT52" s="120"/>
      <c r="IYU52" s="121"/>
      <c r="IYV52" s="120"/>
      <c r="IYW52" s="121"/>
      <c r="IYX52" s="120"/>
      <c r="IYY52" s="121"/>
      <c r="IYZ52" s="120"/>
      <c r="IZA52" s="121"/>
      <c r="IZB52" s="120"/>
      <c r="IZC52" s="121"/>
      <c r="IZD52" s="120"/>
      <c r="IZE52" s="121"/>
      <c r="IZF52" s="120"/>
      <c r="IZG52" s="121"/>
      <c r="IZH52" s="120"/>
      <c r="IZI52" s="121"/>
      <c r="IZJ52" s="120"/>
      <c r="IZK52" s="121"/>
      <c r="IZL52" s="120"/>
      <c r="IZM52" s="121"/>
      <c r="IZN52" s="120"/>
      <c r="IZO52" s="121"/>
      <c r="IZP52" s="120"/>
      <c r="IZQ52" s="121"/>
      <c r="IZR52" s="120"/>
      <c r="IZS52" s="121"/>
      <c r="IZT52" s="120"/>
      <c r="IZU52" s="121"/>
      <c r="IZV52" s="120"/>
      <c r="IZW52" s="121"/>
      <c r="IZX52" s="120"/>
      <c r="IZY52" s="121"/>
      <c r="IZZ52" s="120"/>
      <c r="JAA52" s="121"/>
      <c r="JAB52" s="120"/>
      <c r="JAC52" s="121"/>
      <c r="JAD52" s="120"/>
      <c r="JAE52" s="121"/>
      <c r="JAF52" s="120"/>
      <c r="JAG52" s="121"/>
      <c r="JAH52" s="120"/>
      <c r="JAI52" s="121"/>
      <c r="JAJ52" s="120"/>
      <c r="JAK52" s="121"/>
      <c r="JAL52" s="120"/>
      <c r="JAM52" s="121"/>
      <c r="JAN52" s="120"/>
      <c r="JAO52" s="121"/>
      <c r="JAP52" s="120"/>
      <c r="JAQ52" s="121"/>
      <c r="JAR52" s="120"/>
      <c r="JAS52" s="121"/>
      <c r="JAT52" s="120"/>
      <c r="JAU52" s="121"/>
      <c r="JAV52" s="120"/>
      <c r="JAW52" s="121"/>
      <c r="JAX52" s="120"/>
      <c r="JAY52" s="121"/>
      <c r="JAZ52" s="120"/>
      <c r="JBA52" s="121"/>
      <c r="JBB52" s="120"/>
      <c r="JBC52" s="121"/>
      <c r="JBD52" s="120"/>
      <c r="JBE52" s="121"/>
      <c r="JBF52" s="120"/>
      <c r="JBG52" s="121"/>
      <c r="JBH52" s="120"/>
      <c r="JBI52" s="121"/>
      <c r="JBJ52" s="120"/>
      <c r="JBK52" s="121"/>
      <c r="JBL52" s="120"/>
      <c r="JBM52" s="121"/>
      <c r="JBN52" s="120"/>
      <c r="JBO52" s="121"/>
      <c r="JBP52" s="120"/>
      <c r="JBQ52" s="121"/>
      <c r="JBR52" s="120"/>
      <c r="JBS52" s="121"/>
      <c r="JBT52" s="120"/>
      <c r="JBU52" s="121"/>
      <c r="JBV52" s="120"/>
      <c r="JBW52" s="121"/>
      <c r="JBX52" s="120"/>
      <c r="JBY52" s="121"/>
      <c r="JBZ52" s="120"/>
      <c r="JCA52" s="121"/>
      <c r="JCB52" s="120"/>
      <c r="JCC52" s="121"/>
      <c r="JCD52" s="120"/>
      <c r="JCE52" s="121"/>
      <c r="JCF52" s="120"/>
      <c r="JCG52" s="121"/>
      <c r="JCH52" s="120"/>
      <c r="JCI52" s="121"/>
      <c r="JCJ52" s="120"/>
      <c r="JCK52" s="121"/>
      <c r="JCL52" s="120"/>
      <c r="JCM52" s="121"/>
      <c r="JCN52" s="120"/>
      <c r="JCO52" s="121"/>
      <c r="JCP52" s="120"/>
      <c r="JCQ52" s="121"/>
      <c r="JCR52" s="120"/>
      <c r="JCS52" s="121"/>
      <c r="JCT52" s="120"/>
      <c r="JCU52" s="121"/>
      <c r="JCV52" s="120"/>
      <c r="JCW52" s="121"/>
      <c r="JCX52" s="120"/>
      <c r="JCY52" s="121"/>
      <c r="JCZ52" s="120"/>
      <c r="JDA52" s="121"/>
      <c r="JDB52" s="120"/>
      <c r="JDC52" s="121"/>
      <c r="JDD52" s="120"/>
      <c r="JDE52" s="121"/>
      <c r="JDF52" s="120"/>
      <c r="JDG52" s="121"/>
      <c r="JDH52" s="120"/>
      <c r="JDI52" s="121"/>
      <c r="JDJ52" s="120"/>
      <c r="JDK52" s="121"/>
      <c r="JDL52" s="120"/>
      <c r="JDM52" s="121"/>
      <c r="JDN52" s="120"/>
      <c r="JDO52" s="121"/>
      <c r="JDP52" s="120"/>
      <c r="JDQ52" s="121"/>
      <c r="JDR52" s="120"/>
      <c r="JDS52" s="121"/>
      <c r="JDT52" s="120"/>
      <c r="JDU52" s="121"/>
      <c r="JDV52" s="120"/>
      <c r="JDW52" s="121"/>
      <c r="JDX52" s="120"/>
      <c r="JDY52" s="121"/>
      <c r="JDZ52" s="120"/>
      <c r="JEA52" s="121"/>
      <c r="JEB52" s="120"/>
      <c r="JEC52" s="121"/>
      <c r="JED52" s="120"/>
      <c r="JEE52" s="121"/>
      <c r="JEF52" s="120"/>
      <c r="JEG52" s="121"/>
      <c r="JEH52" s="120"/>
      <c r="JEI52" s="121"/>
      <c r="JEJ52" s="120"/>
      <c r="JEK52" s="121"/>
      <c r="JEL52" s="120"/>
      <c r="JEM52" s="121"/>
      <c r="JEN52" s="120"/>
      <c r="JEO52" s="121"/>
      <c r="JEP52" s="120"/>
      <c r="JEQ52" s="121"/>
      <c r="JER52" s="120"/>
      <c r="JES52" s="121"/>
      <c r="JET52" s="120"/>
      <c r="JEU52" s="121"/>
      <c r="JEV52" s="120"/>
      <c r="JEW52" s="121"/>
      <c r="JEX52" s="120"/>
      <c r="JEY52" s="121"/>
      <c r="JEZ52" s="120"/>
      <c r="JFA52" s="121"/>
      <c r="JFB52" s="120"/>
      <c r="JFC52" s="121"/>
      <c r="JFD52" s="120"/>
      <c r="JFE52" s="121"/>
      <c r="JFF52" s="120"/>
      <c r="JFG52" s="121"/>
      <c r="JFH52" s="120"/>
      <c r="JFI52" s="121"/>
      <c r="JFJ52" s="120"/>
      <c r="JFK52" s="121"/>
      <c r="JFL52" s="120"/>
      <c r="JFM52" s="121"/>
      <c r="JFN52" s="120"/>
      <c r="JFO52" s="121"/>
      <c r="JFP52" s="120"/>
      <c r="JFQ52" s="121"/>
      <c r="JFR52" s="120"/>
      <c r="JFS52" s="121"/>
      <c r="JFT52" s="120"/>
      <c r="JFU52" s="121"/>
      <c r="JFV52" s="120"/>
      <c r="JFW52" s="121"/>
      <c r="JFX52" s="120"/>
      <c r="JFY52" s="121"/>
      <c r="JFZ52" s="120"/>
      <c r="JGA52" s="121"/>
      <c r="JGB52" s="120"/>
      <c r="JGC52" s="121"/>
      <c r="JGD52" s="120"/>
      <c r="JGE52" s="121"/>
      <c r="JGF52" s="120"/>
      <c r="JGG52" s="121"/>
      <c r="JGH52" s="120"/>
      <c r="JGI52" s="121"/>
      <c r="JGJ52" s="120"/>
      <c r="JGK52" s="121"/>
      <c r="JGL52" s="120"/>
      <c r="JGM52" s="121"/>
      <c r="JGN52" s="120"/>
      <c r="JGO52" s="121"/>
      <c r="JGP52" s="120"/>
      <c r="JGQ52" s="121"/>
      <c r="JGR52" s="120"/>
      <c r="JGS52" s="121"/>
      <c r="JGT52" s="120"/>
      <c r="JGU52" s="121"/>
      <c r="JGV52" s="120"/>
      <c r="JGW52" s="121"/>
      <c r="JGX52" s="120"/>
      <c r="JGY52" s="121"/>
      <c r="JGZ52" s="120"/>
      <c r="JHA52" s="121"/>
      <c r="JHB52" s="120"/>
      <c r="JHC52" s="121"/>
      <c r="JHD52" s="120"/>
      <c r="JHE52" s="121"/>
      <c r="JHF52" s="120"/>
      <c r="JHG52" s="121"/>
      <c r="JHH52" s="120"/>
      <c r="JHI52" s="121"/>
      <c r="JHJ52" s="120"/>
      <c r="JHK52" s="121"/>
      <c r="JHL52" s="120"/>
      <c r="JHM52" s="121"/>
      <c r="JHN52" s="120"/>
      <c r="JHO52" s="121"/>
      <c r="JHP52" s="120"/>
      <c r="JHQ52" s="121"/>
      <c r="JHR52" s="120"/>
      <c r="JHS52" s="121"/>
      <c r="JHT52" s="120"/>
      <c r="JHU52" s="121"/>
      <c r="JHV52" s="120"/>
      <c r="JHW52" s="121"/>
      <c r="JHX52" s="120"/>
      <c r="JHY52" s="121"/>
      <c r="JHZ52" s="120"/>
      <c r="JIA52" s="121"/>
      <c r="JIB52" s="120"/>
      <c r="JIC52" s="121"/>
      <c r="JID52" s="120"/>
      <c r="JIE52" s="121"/>
      <c r="JIF52" s="120"/>
      <c r="JIG52" s="121"/>
      <c r="JIH52" s="120"/>
      <c r="JII52" s="121"/>
      <c r="JIJ52" s="120"/>
      <c r="JIK52" s="121"/>
      <c r="JIL52" s="120"/>
      <c r="JIM52" s="121"/>
      <c r="JIN52" s="120"/>
      <c r="JIO52" s="121"/>
      <c r="JIP52" s="120"/>
      <c r="JIQ52" s="121"/>
      <c r="JIR52" s="120"/>
      <c r="JIS52" s="121"/>
      <c r="JIT52" s="120"/>
      <c r="JIU52" s="121"/>
      <c r="JIV52" s="120"/>
      <c r="JIW52" s="121"/>
      <c r="JIX52" s="120"/>
      <c r="JIY52" s="121"/>
      <c r="JIZ52" s="120"/>
      <c r="JJA52" s="121"/>
      <c r="JJB52" s="120"/>
      <c r="JJC52" s="121"/>
      <c r="JJD52" s="120"/>
      <c r="JJE52" s="121"/>
      <c r="JJF52" s="120"/>
      <c r="JJG52" s="121"/>
      <c r="JJH52" s="120"/>
      <c r="JJI52" s="121"/>
      <c r="JJJ52" s="120"/>
      <c r="JJK52" s="121"/>
      <c r="JJL52" s="120"/>
      <c r="JJM52" s="121"/>
      <c r="JJN52" s="120"/>
      <c r="JJO52" s="121"/>
      <c r="JJP52" s="120"/>
      <c r="JJQ52" s="121"/>
      <c r="JJR52" s="120"/>
      <c r="JJS52" s="121"/>
      <c r="JJT52" s="120"/>
      <c r="JJU52" s="121"/>
      <c r="JJV52" s="120"/>
      <c r="JJW52" s="121"/>
      <c r="JJX52" s="120"/>
      <c r="JJY52" s="121"/>
      <c r="JJZ52" s="120"/>
      <c r="JKA52" s="121"/>
      <c r="JKB52" s="120"/>
      <c r="JKC52" s="121"/>
      <c r="JKD52" s="120"/>
      <c r="JKE52" s="121"/>
      <c r="JKF52" s="120"/>
      <c r="JKG52" s="121"/>
      <c r="JKH52" s="120"/>
      <c r="JKI52" s="121"/>
      <c r="JKJ52" s="120"/>
      <c r="JKK52" s="121"/>
      <c r="JKL52" s="120"/>
      <c r="JKM52" s="121"/>
      <c r="JKN52" s="120"/>
      <c r="JKO52" s="121"/>
      <c r="JKP52" s="120"/>
      <c r="JKQ52" s="121"/>
      <c r="JKR52" s="120"/>
      <c r="JKS52" s="121"/>
      <c r="JKT52" s="120"/>
      <c r="JKU52" s="121"/>
      <c r="JKV52" s="120"/>
      <c r="JKW52" s="121"/>
      <c r="JKX52" s="120"/>
      <c r="JKY52" s="121"/>
      <c r="JKZ52" s="120"/>
      <c r="JLA52" s="121"/>
      <c r="JLB52" s="120"/>
      <c r="JLC52" s="121"/>
      <c r="JLD52" s="120"/>
      <c r="JLE52" s="121"/>
      <c r="JLF52" s="120"/>
      <c r="JLG52" s="121"/>
      <c r="JLH52" s="120"/>
      <c r="JLI52" s="121"/>
      <c r="JLJ52" s="120"/>
      <c r="JLK52" s="121"/>
      <c r="JLL52" s="120"/>
      <c r="JLM52" s="121"/>
      <c r="JLN52" s="120"/>
      <c r="JLO52" s="121"/>
      <c r="JLP52" s="120"/>
      <c r="JLQ52" s="121"/>
      <c r="JLR52" s="120"/>
      <c r="JLS52" s="121"/>
      <c r="JLT52" s="120"/>
      <c r="JLU52" s="121"/>
      <c r="JLV52" s="120"/>
      <c r="JLW52" s="121"/>
      <c r="JLX52" s="120"/>
      <c r="JLY52" s="121"/>
      <c r="JLZ52" s="120"/>
      <c r="JMA52" s="121"/>
      <c r="JMB52" s="120"/>
      <c r="JMC52" s="121"/>
      <c r="JMD52" s="120"/>
      <c r="JME52" s="121"/>
      <c r="JMF52" s="120"/>
      <c r="JMG52" s="121"/>
      <c r="JMH52" s="120"/>
      <c r="JMI52" s="121"/>
      <c r="JMJ52" s="120"/>
      <c r="JMK52" s="121"/>
      <c r="JML52" s="120"/>
      <c r="JMM52" s="121"/>
      <c r="JMN52" s="120"/>
      <c r="JMO52" s="121"/>
      <c r="JMP52" s="120"/>
      <c r="JMQ52" s="121"/>
      <c r="JMR52" s="120"/>
      <c r="JMS52" s="121"/>
      <c r="JMT52" s="120"/>
      <c r="JMU52" s="121"/>
      <c r="JMV52" s="120"/>
      <c r="JMW52" s="121"/>
      <c r="JMX52" s="120"/>
      <c r="JMY52" s="121"/>
      <c r="JMZ52" s="120"/>
      <c r="JNA52" s="121"/>
      <c r="JNB52" s="120"/>
      <c r="JNC52" s="121"/>
      <c r="JND52" s="120"/>
      <c r="JNE52" s="121"/>
      <c r="JNF52" s="120"/>
      <c r="JNG52" s="121"/>
      <c r="JNH52" s="120"/>
      <c r="JNI52" s="121"/>
      <c r="JNJ52" s="120"/>
      <c r="JNK52" s="121"/>
      <c r="JNL52" s="120"/>
      <c r="JNM52" s="121"/>
      <c r="JNN52" s="120"/>
      <c r="JNO52" s="121"/>
      <c r="JNP52" s="120"/>
      <c r="JNQ52" s="121"/>
      <c r="JNR52" s="120"/>
      <c r="JNS52" s="121"/>
      <c r="JNT52" s="120"/>
      <c r="JNU52" s="121"/>
      <c r="JNV52" s="120"/>
      <c r="JNW52" s="121"/>
      <c r="JNX52" s="120"/>
      <c r="JNY52" s="121"/>
      <c r="JNZ52" s="120"/>
      <c r="JOA52" s="121"/>
      <c r="JOB52" s="120"/>
      <c r="JOC52" s="121"/>
      <c r="JOD52" s="120"/>
      <c r="JOE52" s="121"/>
      <c r="JOF52" s="120"/>
      <c r="JOG52" s="121"/>
      <c r="JOH52" s="120"/>
      <c r="JOI52" s="121"/>
      <c r="JOJ52" s="120"/>
      <c r="JOK52" s="121"/>
      <c r="JOL52" s="120"/>
      <c r="JOM52" s="121"/>
      <c r="JON52" s="120"/>
      <c r="JOO52" s="121"/>
      <c r="JOP52" s="120"/>
      <c r="JOQ52" s="121"/>
      <c r="JOR52" s="120"/>
      <c r="JOS52" s="121"/>
      <c r="JOT52" s="120"/>
      <c r="JOU52" s="121"/>
      <c r="JOV52" s="120"/>
      <c r="JOW52" s="121"/>
      <c r="JOX52" s="120"/>
      <c r="JOY52" s="121"/>
      <c r="JOZ52" s="120"/>
      <c r="JPA52" s="121"/>
      <c r="JPB52" s="120"/>
      <c r="JPC52" s="121"/>
      <c r="JPD52" s="120"/>
      <c r="JPE52" s="121"/>
      <c r="JPF52" s="120"/>
      <c r="JPG52" s="121"/>
      <c r="JPH52" s="120"/>
      <c r="JPI52" s="121"/>
      <c r="JPJ52" s="120"/>
      <c r="JPK52" s="121"/>
      <c r="JPL52" s="120"/>
      <c r="JPM52" s="121"/>
      <c r="JPN52" s="120"/>
      <c r="JPO52" s="121"/>
      <c r="JPP52" s="120"/>
      <c r="JPQ52" s="121"/>
      <c r="JPR52" s="120"/>
      <c r="JPS52" s="121"/>
      <c r="JPT52" s="120"/>
      <c r="JPU52" s="121"/>
      <c r="JPV52" s="120"/>
      <c r="JPW52" s="121"/>
      <c r="JPX52" s="120"/>
      <c r="JPY52" s="121"/>
      <c r="JPZ52" s="120"/>
      <c r="JQA52" s="121"/>
      <c r="JQB52" s="120"/>
      <c r="JQC52" s="121"/>
      <c r="JQD52" s="120"/>
      <c r="JQE52" s="121"/>
      <c r="JQF52" s="120"/>
      <c r="JQG52" s="121"/>
      <c r="JQH52" s="120"/>
      <c r="JQI52" s="121"/>
      <c r="JQJ52" s="120"/>
      <c r="JQK52" s="121"/>
      <c r="JQL52" s="120"/>
      <c r="JQM52" s="121"/>
      <c r="JQN52" s="120"/>
      <c r="JQO52" s="121"/>
      <c r="JQP52" s="120"/>
      <c r="JQQ52" s="121"/>
      <c r="JQR52" s="120"/>
      <c r="JQS52" s="121"/>
      <c r="JQT52" s="120"/>
      <c r="JQU52" s="121"/>
      <c r="JQV52" s="120"/>
      <c r="JQW52" s="121"/>
      <c r="JQX52" s="120"/>
      <c r="JQY52" s="121"/>
      <c r="JQZ52" s="120"/>
      <c r="JRA52" s="121"/>
      <c r="JRB52" s="120"/>
      <c r="JRC52" s="121"/>
      <c r="JRD52" s="120"/>
      <c r="JRE52" s="121"/>
      <c r="JRF52" s="120"/>
      <c r="JRG52" s="121"/>
      <c r="JRH52" s="120"/>
      <c r="JRI52" s="121"/>
      <c r="JRJ52" s="120"/>
      <c r="JRK52" s="121"/>
      <c r="JRL52" s="120"/>
      <c r="JRM52" s="121"/>
      <c r="JRN52" s="120"/>
      <c r="JRO52" s="121"/>
      <c r="JRP52" s="120"/>
      <c r="JRQ52" s="121"/>
      <c r="JRR52" s="120"/>
      <c r="JRS52" s="121"/>
      <c r="JRT52" s="120"/>
      <c r="JRU52" s="121"/>
      <c r="JRV52" s="120"/>
      <c r="JRW52" s="121"/>
      <c r="JRX52" s="120"/>
      <c r="JRY52" s="121"/>
      <c r="JRZ52" s="120"/>
      <c r="JSA52" s="121"/>
      <c r="JSB52" s="120"/>
      <c r="JSC52" s="121"/>
      <c r="JSD52" s="120"/>
      <c r="JSE52" s="121"/>
      <c r="JSF52" s="120"/>
      <c r="JSG52" s="121"/>
      <c r="JSH52" s="120"/>
      <c r="JSI52" s="121"/>
      <c r="JSJ52" s="120"/>
      <c r="JSK52" s="121"/>
      <c r="JSL52" s="120"/>
      <c r="JSM52" s="121"/>
      <c r="JSN52" s="120"/>
      <c r="JSO52" s="121"/>
      <c r="JSP52" s="120"/>
      <c r="JSQ52" s="121"/>
      <c r="JSR52" s="120"/>
      <c r="JSS52" s="121"/>
      <c r="JST52" s="120"/>
      <c r="JSU52" s="121"/>
      <c r="JSV52" s="120"/>
      <c r="JSW52" s="121"/>
      <c r="JSX52" s="120"/>
      <c r="JSY52" s="121"/>
      <c r="JSZ52" s="120"/>
      <c r="JTA52" s="121"/>
      <c r="JTB52" s="120"/>
      <c r="JTC52" s="121"/>
      <c r="JTD52" s="120"/>
      <c r="JTE52" s="121"/>
      <c r="JTF52" s="120"/>
      <c r="JTG52" s="121"/>
      <c r="JTH52" s="120"/>
      <c r="JTI52" s="121"/>
      <c r="JTJ52" s="120"/>
      <c r="JTK52" s="121"/>
      <c r="JTL52" s="120"/>
      <c r="JTM52" s="121"/>
      <c r="JTN52" s="120"/>
      <c r="JTO52" s="121"/>
      <c r="JTP52" s="120"/>
      <c r="JTQ52" s="121"/>
      <c r="JTR52" s="120"/>
      <c r="JTS52" s="121"/>
      <c r="JTT52" s="120"/>
      <c r="JTU52" s="121"/>
      <c r="JTV52" s="120"/>
      <c r="JTW52" s="121"/>
      <c r="JTX52" s="120"/>
      <c r="JTY52" s="121"/>
      <c r="JTZ52" s="120"/>
      <c r="JUA52" s="121"/>
      <c r="JUB52" s="120"/>
      <c r="JUC52" s="121"/>
      <c r="JUD52" s="120"/>
      <c r="JUE52" s="121"/>
      <c r="JUF52" s="120"/>
      <c r="JUG52" s="121"/>
      <c r="JUH52" s="120"/>
      <c r="JUI52" s="121"/>
      <c r="JUJ52" s="120"/>
      <c r="JUK52" s="121"/>
      <c r="JUL52" s="120"/>
      <c r="JUM52" s="121"/>
      <c r="JUN52" s="120"/>
      <c r="JUO52" s="121"/>
      <c r="JUP52" s="120"/>
      <c r="JUQ52" s="121"/>
      <c r="JUR52" s="120"/>
      <c r="JUS52" s="121"/>
      <c r="JUT52" s="120"/>
      <c r="JUU52" s="121"/>
      <c r="JUV52" s="120"/>
      <c r="JUW52" s="121"/>
      <c r="JUX52" s="120"/>
      <c r="JUY52" s="121"/>
      <c r="JUZ52" s="120"/>
      <c r="JVA52" s="121"/>
      <c r="JVB52" s="120"/>
      <c r="JVC52" s="121"/>
      <c r="JVD52" s="120"/>
      <c r="JVE52" s="121"/>
      <c r="JVF52" s="120"/>
      <c r="JVG52" s="121"/>
      <c r="JVH52" s="120"/>
      <c r="JVI52" s="121"/>
      <c r="JVJ52" s="120"/>
      <c r="JVK52" s="121"/>
      <c r="JVL52" s="120"/>
      <c r="JVM52" s="121"/>
      <c r="JVN52" s="120"/>
      <c r="JVO52" s="121"/>
      <c r="JVP52" s="120"/>
      <c r="JVQ52" s="121"/>
      <c r="JVR52" s="120"/>
      <c r="JVS52" s="121"/>
      <c r="JVT52" s="120"/>
      <c r="JVU52" s="121"/>
      <c r="JVV52" s="120"/>
      <c r="JVW52" s="121"/>
      <c r="JVX52" s="120"/>
      <c r="JVY52" s="121"/>
      <c r="JVZ52" s="120"/>
      <c r="JWA52" s="121"/>
      <c r="JWB52" s="120"/>
      <c r="JWC52" s="121"/>
      <c r="JWD52" s="120"/>
      <c r="JWE52" s="121"/>
      <c r="JWF52" s="120"/>
      <c r="JWG52" s="121"/>
      <c r="JWH52" s="120"/>
      <c r="JWI52" s="121"/>
      <c r="JWJ52" s="120"/>
      <c r="JWK52" s="121"/>
      <c r="JWL52" s="120"/>
      <c r="JWM52" s="121"/>
      <c r="JWN52" s="120"/>
      <c r="JWO52" s="121"/>
      <c r="JWP52" s="120"/>
      <c r="JWQ52" s="121"/>
      <c r="JWR52" s="120"/>
      <c r="JWS52" s="121"/>
      <c r="JWT52" s="120"/>
      <c r="JWU52" s="121"/>
      <c r="JWV52" s="120"/>
      <c r="JWW52" s="121"/>
      <c r="JWX52" s="120"/>
      <c r="JWY52" s="121"/>
      <c r="JWZ52" s="120"/>
      <c r="JXA52" s="121"/>
      <c r="JXB52" s="120"/>
      <c r="JXC52" s="121"/>
      <c r="JXD52" s="120"/>
      <c r="JXE52" s="121"/>
      <c r="JXF52" s="120"/>
      <c r="JXG52" s="121"/>
      <c r="JXH52" s="120"/>
      <c r="JXI52" s="121"/>
      <c r="JXJ52" s="120"/>
      <c r="JXK52" s="121"/>
      <c r="JXL52" s="120"/>
      <c r="JXM52" s="121"/>
      <c r="JXN52" s="120"/>
      <c r="JXO52" s="121"/>
      <c r="JXP52" s="120"/>
      <c r="JXQ52" s="121"/>
      <c r="JXR52" s="120"/>
      <c r="JXS52" s="121"/>
      <c r="JXT52" s="120"/>
      <c r="JXU52" s="121"/>
      <c r="JXV52" s="120"/>
      <c r="JXW52" s="121"/>
      <c r="JXX52" s="120"/>
      <c r="JXY52" s="121"/>
      <c r="JXZ52" s="120"/>
      <c r="JYA52" s="121"/>
      <c r="JYB52" s="120"/>
      <c r="JYC52" s="121"/>
      <c r="JYD52" s="120"/>
      <c r="JYE52" s="121"/>
      <c r="JYF52" s="120"/>
      <c r="JYG52" s="121"/>
      <c r="JYH52" s="120"/>
      <c r="JYI52" s="121"/>
      <c r="JYJ52" s="120"/>
      <c r="JYK52" s="121"/>
      <c r="JYL52" s="120"/>
      <c r="JYM52" s="121"/>
      <c r="JYN52" s="120"/>
      <c r="JYO52" s="121"/>
      <c r="JYP52" s="120"/>
      <c r="JYQ52" s="121"/>
      <c r="JYR52" s="120"/>
      <c r="JYS52" s="121"/>
      <c r="JYT52" s="120"/>
      <c r="JYU52" s="121"/>
      <c r="JYV52" s="120"/>
      <c r="JYW52" s="121"/>
      <c r="JYX52" s="120"/>
      <c r="JYY52" s="121"/>
      <c r="JYZ52" s="120"/>
      <c r="JZA52" s="121"/>
      <c r="JZB52" s="120"/>
      <c r="JZC52" s="121"/>
      <c r="JZD52" s="120"/>
      <c r="JZE52" s="121"/>
      <c r="JZF52" s="120"/>
      <c r="JZG52" s="121"/>
      <c r="JZH52" s="120"/>
      <c r="JZI52" s="121"/>
      <c r="JZJ52" s="120"/>
      <c r="JZK52" s="121"/>
      <c r="JZL52" s="120"/>
      <c r="JZM52" s="121"/>
      <c r="JZN52" s="120"/>
      <c r="JZO52" s="121"/>
      <c r="JZP52" s="120"/>
      <c r="JZQ52" s="121"/>
      <c r="JZR52" s="120"/>
      <c r="JZS52" s="121"/>
      <c r="JZT52" s="120"/>
      <c r="JZU52" s="121"/>
      <c r="JZV52" s="120"/>
      <c r="JZW52" s="121"/>
      <c r="JZX52" s="120"/>
      <c r="JZY52" s="121"/>
      <c r="JZZ52" s="120"/>
      <c r="KAA52" s="121"/>
      <c r="KAB52" s="120"/>
      <c r="KAC52" s="121"/>
      <c r="KAD52" s="120"/>
      <c r="KAE52" s="121"/>
      <c r="KAF52" s="120"/>
      <c r="KAG52" s="121"/>
      <c r="KAH52" s="120"/>
      <c r="KAI52" s="121"/>
      <c r="KAJ52" s="120"/>
      <c r="KAK52" s="121"/>
      <c r="KAL52" s="120"/>
      <c r="KAM52" s="121"/>
      <c r="KAN52" s="120"/>
      <c r="KAO52" s="121"/>
      <c r="KAP52" s="120"/>
      <c r="KAQ52" s="121"/>
      <c r="KAR52" s="120"/>
      <c r="KAS52" s="121"/>
      <c r="KAT52" s="120"/>
      <c r="KAU52" s="121"/>
      <c r="KAV52" s="120"/>
      <c r="KAW52" s="121"/>
      <c r="KAX52" s="120"/>
      <c r="KAY52" s="121"/>
      <c r="KAZ52" s="120"/>
      <c r="KBA52" s="121"/>
      <c r="KBB52" s="120"/>
      <c r="KBC52" s="121"/>
      <c r="KBD52" s="120"/>
      <c r="KBE52" s="121"/>
      <c r="KBF52" s="120"/>
      <c r="KBG52" s="121"/>
      <c r="KBH52" s="120"/>
      <c r="KBI52" s="121"/>
      <c r="KBJ52" s="120"/>
      <c r="KBK52" s="121"/>
      <c r="KBL52" s="120"/>
      <c r="KBM52" s="121"/>
      <c r="KBN52" s="120"/>
      <c r="KBO52" s="121"/>
      <c r="KBP52" s="120"/>
      <c r="KBQ52" s="121"/>
      <c r="KBR52" s="120"/>
      <c r="KBS52" s="121"/>
      <c r="KBT52" s="120"/>
      <c r="KBU52" s="121"/>
      <c r="KBV52" s="120"/>
      <c r="KBW52" s="121"/>
      <c r="KBX52" s="120"/>
      <c r="KBY52" s="121"/>
      <c r="KBZ52" s="120"/>
      <c r="KCA52" s="121"/>
      <c r="KCB52" s="120"/>
      <c r="KCC52" s="121"/>
      <c r="KCD52" s="120"/>
      <c r="KCE52" s="121"/>
      <c r="KCF52" s="120"/>
      <c r="KCG52" s="121"/>
      <c r="KCH52" s="120"/>
      <c r="KCI52" s="121"/>
      <c r="KCJ52" s="120"/>
      <c r="KCK52" s="121"/>
      <c r="KCL52" s="120"/>
      <c r="KCM52" s="121"/>
      <c r="KCN52" s="120"/>
      <c r="KCO52" s="121"/>
      <c r="KCP52" s="120"/>
      <c r="KCQ52" s="121"/>
      <c r="KCR52" s="120"/>
      <c r="KCS52" s="121"/>
      <c r="KCT52" s="120"/>
      <c r="KCU52" s="121"/>
      <c r="KCV52" s="120"/>
      <c r="KCW52" s="121"/>
      <c r="KCX52" s="120"/>
      <c r="KCY52" s="121"/>
      <c r="KCZ52" s="120"/>
      <c r="KDA52" s="121"/>
      <c r="KDB52" s="120"/>
      <c r="KDC52" s="121"/>
      <c r="KDD52" s="120"/>
      <c r="KDE52" s="121"/>
      <c r="KDF52" s="120"/>
      <c r="KDG52" s="121"/>
      <c r="KDH52" s="120"/>
      <c r="KDI52" s="121"/>
      <c r="KDJ52" s="120"/>
      <c r="KDK52" s="121"/>
      <c r="KDL52" s="120"/>
      <c r="KDM52" s="121"/>
      <c r="KDN52" s="120"/>
      <c r="KDO52" s="121"/>
      <c r="KDP52" s="120"/>
      <c r="KDQ52" s="121"/>
      <c r="KDR52" s="120"/>
      <c r="KDS52" s="121"/>
      <c r="KDT52" s="120"/>
      <c r="KDU52" s="121"/>
      <c r="KDV52" s="120"/>
      <c r="KDW52" s="121"/>
      <c r="KDX52" s="120"/>
      <c r="KDY52" s="121"/>
      <c r="KDZ52" s="120"/>
      <c r="KEA52" s="121"/>
      <c r="KEB52" s="120"/>
      <c r="KEC52" s="121"/>
      <c r="KED52" s="120"/>
      <c r="KEE52" s="121"/>
      <c r="KEF52" s="120"/>
      <c r="KEG52" s="121"/>
      <c r="KEH52" s="120"/>
      <c r="KEI52" s="121"/>
      <c r="KEJ52" s="120"/>
      <c r="KEK52" s="121"/>
      <c r="KEL52" s="120"/>
      <c r="KEM52" s="121"/>
      <c r="KEN52" s="120"/>
      <c r="KEO52" s="121"/>
      <c r="KEP52" s="120"/>
      <c r="KEQ52" s="121"/>
      <c r="KER52" s="120"/>
      <c r="KES52" s="121"/>
      <c r="KET52" s="120"/>
      <c r="KEU52" s="121"/>
      <c r="KEV52" s="120"/>
      <c r="KEW52" s="121"/>
      <c r="KEX52" s="120"/>
      <c r="KEY52" s="121"/>
      <c r="KEZ52" s="120"/>
      <c r="KFA52" s="121"/>
      <c r="KFB52" s="120"/>
      <c r="KFC52" s="121"/>
      <c r="KFD52" s="120"/>
      <c r="KFE52" s="121"/>
      <c r="KFF52" s="120"/>
      <c r="KFG52" s="121"/>
      <c r="KFH52" s="120"/>
      <c r="KFI52" s="121"/>
      <c r="KFJ52" s="120"/>
      <c r="KFK52" s="121"/>
      <c r="KFL52" s="120"/>
      <c r="KFM52" s="121"/>
      <c r="KFN52" s="120"/>
      <c r="KFO52" s="121"/>
      <c r="KFP52" s="120"/>
      <c r="KFQ52" s="121"/>
      <c r="KFR52" s="120"/>
      <c r="KFS52" s="121"/>
      <c r="KFT52" s="120"/>
      <c r="KFU52" s="121"/>
      <c r="KFV52" s="120"/>
      <c r="KFW52" s="121"/>
      <c r="KFX52" s="120"/>
      <c r="KFY52" s="121"/>
      <c r="KFZ52" s="120"/>
      <c r="KGA52" s="121"/>
      <c r="KGB52" s="120"/>
      <c r="KGC52" s="121"/>
      <c r="KGD52" s="120"/>
      <c r="KGE52" s="121"/>
      <c r="KGF52" s="120"/>
      <c r="KGG52" s="121"/>
      <c r="KGH52" s="120"/>
      <c r="KGI52" s="121"/>
      <c r="KGJ52" s="120"/>
      <c r="KGK52" s="121"/>
      <c r="KGL52" s="120"/>
      <c r="KGM52" s="121"/>
      <c r="KGN52" s="120"/>
      <c r="KGO52" s="121"/>
      <c r="KGP52" s="120"/>
      <c r="KGQ52" s="121"/>
      <c r="KGR52" s="120"/>
      <c r="KGS52" s="121"/>
      <c r="KGT52" s="120"/>
      <c r="KGU52" s="121"/>
      <c r="KGV52" s="120"/>
      <c r="KGW52" s="121"/>
      <c r="KGX52" s="120"/>
      <c r="KGY52" s="121"/>
      <c r="KGZ52" s="120"/>
      <c r="KHA52" s="121"/>
      <c r="KHB52" s="120"/>
      <c r="KHC52" s="121"/>
      <c r="KHD52" s="120"/>
      <c r="KHE52" s="121"/>
      <c r="KHF52" s="120"/>
      <c r="KHG52" s="121"/>
      <c r="KHH52" s="120"/>
      <c r="KHI52" s="121"/>
      <c r="KHJ52" s="120"/>
      <c r="KHK52" s="121"/>
      <c r="KHL52" s="120"/>
      <c r="KHM52" s="121"/>
      <c r="KHN52" s="120"/>
      <c r="KHO52" s="121"/>
      <c r="KHP52" s="120"/>
      <c r="KHQ52" s="121"/>
      <c r="KHR52" s="120"/>
      <c r="KHS52" s="121"/>
      <c r="KHT52" s="120"/>
      <c r="KHU52" s="121"/>
      <c r="KHV52" s="120"/>
      <c r="KHW52" s="121"/>
      <c r="KHX52" s="120"/>
      <c r="KHY52" s="121"/>
      <c r="KHZ52" s="120"/>
      <c r="KIA52" s="121"/>
      <c r="KIB52" s="120"/>
      <c r="KIC52" s="121"/>
      <c r="KID52" s="120"/>
      <c r="KIE52" s="121"/>
      <c r="KIF52" s="120"/>
      <c r="KIG52" s="121"/>
      <c r="KIH52" s="120"/>
      <c r="KII52" s="121"/>
      <c r="KIJ52" s="120"/>
      <c r="KIK52" s="121"/>
      <c r="KIL52" s="120"/>
      <c r="KIM52" s="121"/>
      <c r="KIN52" s="120"/>
      <c r="KIO52" s="121"/>
      <c r="KIP52" s="120"/>
      <c r="KIQ52" s="121"/>
      <c r="KIR52" s="120"/>
      <c r="KIS52" s="121"/>
      <c r="KIT52" s="120"/>
      <c r="KIU52" s="121"/>
      <c r="KIV52" s="120"/>
      <c r="KIW52" s="121"/>
      <c r="KIX52" s="120"/>
      <c r="KIY52" s="121"/>
      <c r="KIZ52" s="120"/>
      <c r="KJA52" s="121"/>
      <c r="KJB52" s="120"/>
      <c r="KJC52" s="121"/>
      <c r="KJD52" s="120"/>
      <c r="KJE52" s="121"/>
      <c r="KJF52" s="120"/>
      <c r="KJG52" s="121"/>
      <c r="KJH52" s="120"/>
      <c r="KJI52" s="121"/>
      <c r="KJJ52" s="120"/>
      <c r="KJK52" s="121"/>
      <c r="KJL52" s="120"/>
      <c r="KJM52" s="121"/>
      <c r="KJN52" s="120"/>
      <c r="KJO52" s="121"/>
      <c r="KJP52" s="120"/>
      <c r="KJQ52" s="121"/>
      <c r="KJR52" s="120"/>
      <c r="KJS52" s="121"/>
      <c r="KJT52" s="120"/>
      <c r="KJU52" s="121"/>
      <c r="KJV52" s="120"/>
      <c r="KJW52" s="121"/>
      <c r="KJX52" s="120"/>
      <c r="KJY52" s="121"/>
      <c r="KJZ52" s="120"/>
      <c r="KKA52" s="121"/>
      <c r="KKB52" s="120"/>
      <c r="KKC52" s="121"/>
      <c r="KKD52" s="120"/>
      <c r="KKE52" s="121"/>
      <c r="KKF52" s="120"/>
      <c r="KKG52" s="121"/>
      <c r="KKH52" s="120"/>
      <c r="KKI52" s="121"/>
      <c r="KKJ52" s="120"/>
      <c r="KKK52" s="121"/>
      <c r="KKL52" s="120"/>
      <c r="KKM52" s="121"/>
      <c r="KKN52" s="120"/>
      <c r="KKO52" s="121"/>
      <c r="KKP52" s="120"/>
      <c r="KKQ52" s="121"/>
      <c r="KKR52" s="120"/>
      <c r="KKS52" s="121"/>
      <c r="KKT52" s="120"/>
      <c r="KKU52" s="121"/>
      <c r="KKV52" s="120"/>
      <c r="KKW52" s="121"/>
      <c r="KKX52" s="120"/>
      <c r="KKY52" s="121"/>
      <c r="KKZ52" s="120"/>
      <c r="KLA52" s="121"/>
      <c r="KLB52" s="120"/>
      <c r="KLC52" s="121"/>
      <c r="KLD52" s="120"/>
      <c r="KLE52" s="121"/>
      <c r="KLF52" s="120"/>
      <c r="KLG52" s="121"/>
      <c r="KLH52" s="120"/>
      <c r="KLI52" s="121"/>
      <c r="KLJ52" s="120"/>
      <c r="KLK52" s="121"/>
      <c r="KLL52" s="120"/>
      <c r="KLM52" s="121"/>
      <c r="KLN52" s="120"/>
      <c r="KLO52" s="121"/>
      <c r="KLP52" s="120"/>
      <c r="KLQ52" s="121"/>
      <c r="KLR52" s="120"/>
      <c r="KLS52" s="121"/>
      <c r="KLT52" s="120"/>
      <c r="KLU52" s="121"/>
      <c r="KLV52" s="120"/>
      <c r="KLW52" s="121"/>
      <c r="KLX52" s="120"/>
      <c r="KLY52" s="121"/>
      <c r="KLZ52" s="120"/>
      <c r="KMA52" s="121"/>
      <c r="KMB52" s="120"/>
      <c r="KMC52" s="121"/>
      <c r="KMD52" s="120"/>
      <c r="KME52" s="121"/>
      <c r="KMF52" s="120"/>
      <c r="KMG52" s="121"/>
      <c r="KMH52" s="120"/>
      <c r="KMI52" s="121"/>
      <c r="KMJ52" s="120"/>
      <c r="KMK52" s="121"/>
      <c r="KML52" s="120"/>
      <c r="KMM52" s="121"/>
      <c r="KMN52" s="120"/>
      <c r="KMO52" s="121"/>
      <c r="KMP52" s="120"/>
      <c r="KMQ52" s="121"/>
      <c r="KMR52" s="120"/>
      <c r="KMS52" s="121"/>
      <c r="KMT52" s="120"/>
      <c r="KMU52" s="121"/>
      <c r="KMV52" s="120"/>
      <c r="KMW52" s="121"/>
      <c r="KMX52" s="120"/>
      <c r="KMY52" s="121"/>
      <c r="KMZ52" s="120"/>
      <c r="KNA52" s="121"/>
      <c r="KNB52" s="120"/>
      <c r="KNC52" s="121"/>
      <c r="KND52" s="120"/>
      <c r="KNE52" s="121"/>
      <c r="KNF52" s="120"/>
      <c r="KNG52" s="121"/>
      <c r="KNH52" s="120"/>
      <c r="KNI52" s="121"/>
      <c r="KNJ52" s="120"/>
      <c r="KNK52" s="121"/>
      <c r="KNL52" s="120"/>
      <c r="KNM52" s="121"/>
      <c r="KNN52" s="120"/>
      <c r="KNO52" s="121"/>
      <c r="KNP52" s="120"/>
      <c r="KNQ52" s="121"/>
      <c r="KNR52" s="120"/>
      <c r="KNS52" s="121"/>
      <c r="KNT52" s="120"/>
      <c r="KNU52" s="121"/>
      <c r="KNV52" s="120"/>
      <c r="KNW52" s="121"/>
      <c r="KNX52" s="120"/>
      <c r="KNY52" s="121"/>
      <c r="KNZ52" s="120"/>
      <c r="KOA52" s="121"/>
      <c r="KOB52" s="120"/>
      <c r="KOC52" s="121"/>
      <c r="KOD52" s="120"/>
      <c r="KOE52" s="121"/>
      <c r="KOF52" s="120"/>
      <c r="KOG52" s="121"/>
      <c r="KOH52" s="120"/>
      <c r="KOI52" s="121"/>
      <c r="KOJ52" s="120"/>
      <c r="KOK52" s="121"/>
      <c r="KOL52" s="120"/>
      <c r="KOM52" s="121"/>
      <c r="KON52" s="120"/>
      <c r="KOO52" s="121"/>
      <c r="KOP52" s="120"/>
      <c r="KOQ52" s="121"/>
      <c r="KOR52" s="120"/>
      <c r="KOS52" s="121"/>
      <c r="KOT52" s="120"/>
      <c r="KOU52" s="121"/>
      <c r="KOV52" s="120"/>
      <c r="KOW52" s="121"/>
      <c r="KOX52" s="120"/>
      <c r="KOY52" s="121"/>
      <c r="KOZ52" s="120"/>
      <c r="KPA52" s="121"/>
      <c r="KPB52" s="120"/>
      <c r="KPC52" s="121"/>
      <c r="KPD52" s="120"/>
      <c r="KPE52" s="121"/>
      <c r="KPF52" s="120"/>
      <c r="KPG52" s="121"/>
      <c r="KPH52" s="120"/>
      <c r="KPI52" s="121"/>
      <c r="KPJ52" s="120"/>
      <c r="KPK52" s="121"/>
      <c r="KPL52" s="120"/>
      <c r="KPM52" s="121"/>
      <c r="KPN52" s="120"/>
      <c r="KPO52" s="121"/>
      <c r="KPP52" s="120"/>
      <c r="KPQ52" s="121"/>
      <c r="KPR52" s="120"/>
      <c r="KPS52" s="121"/>
      <c r="KPT52" s="120"/>
      <c r="KPU52" s="121"/>
      <c r="KPV52" s="120"/>
      <c r="KPW52" s="121"/>
      <c r="KPX52" s="120"/>
      <c r="KPY52" s="121"/>
      <c r="KPZ52" s="120"/>
      <c r="KQA52" s="121"/>
      <c r="KQB52" s="120"/>
      <c r="KQC52" s="121"/>
      <c r="KQD52" s="120"/>
      <c r="KQE52" s="121"/>
      <c r="KQF52" s="120"/>
      <c r="KQG52" s="121"/>
      <c r="KQH52" s="120"/>
      <c r="KQI52" s="121"/>
      <c r="KQJ52" s="120"/>
      <c r="KQK52" s="121"/>
      <c r="KQL52" s="120"/>
      <c r="KQM52" s="121"/>
      <c r="KQN52" s="120"/>
      <c r="KQO52" s="121"/>
      <c r="KQP52" s="120"/>
      <c r="KQQ52" s="121"/>
      <c r="KQR52" s="120"/>
      <c r="KQS52" s="121"/>
      <c r="KQT52" s="120"/>
      <c r="KQU52" s="121"/>
      <c r="KQV52" s="120"/>
      <c r="KQW52" s="121"/>
      <c r="KQX52" s="120"/>
      <c r="KQY52" s="121"/>
      <c r="KQZ52" s="120"/>
      <c r="KRA52" s="121"/>
      <c r="KRB52" s="120"/>
      <c r="KRC52" s="121"/>
      <c r="KRD52" s="120"/>
      <c r="KRE52" s="121"/>
      <c r="KRF52" s="120"/>
      <c r="KRG52" s="121"/>
      <c r="KRH52" s="120"/>
      <c r="KRI52" s="121"/>
      <c r="KRJ52" s="120"/>
      <c r="KRK52" s="121"/>
      <c r="KRL52" s="120"/>
      <c r="KRM52" s="121"/>
      <c r="KRN52" s="120"/>
      <c r="KRO52" s="121"/>
      <c r="KRP52" s="120"/>
      <c r="KRQ52" s="121"/>
      <c r="KRR52" s="120"/>
      <c r="KRS52" s="121"/>
      <c r="KRT52" s="120"/>
      <c r="KRU52" s="121"/>
      <c r="KRV52" s="120"/>
      <c r="KRW52" s="121"/>
      <c r="KRX52" s="120"/>
      <c r="KRY52" s="121"/>
      <c r="KRZ52" s="120"/>
      <c r="KSA52" s="121"/>
      <c r="KSB52" s="120"/>
      <c r="KSC52" s="121"/>
      <c r="KSD52" s="120"/>
      <c r="KSE52" s="121"/>
      <c r="KSF52" s="120"/>
      <c r="KSG52" s="121"/>
      <c r="KSH52" s="120"/>
      <c r="KSI52" s="121"/>
      <c r="KSJ52" s="120"/>
      <c r="KSK52" s="121"/>
      <c r="KSL52" s="120"/>
      <c r="KSM52" s="121"/>
      <c r="KSN52" s="120"/>
      <c r="KSO52" s="121"/>
      <c r="KSP52" s="120"/>
      <c r="KSQ52" s="121"/>
      <c r="KSR52" s="120"/>
      <c r="KSS52" s="121"/>
      <c r="KST52" s="120"/>
      <c r="KSU52" s="121"/>
      <c r="KSV52" s="120"/>
      <c r="KSW52" s="121"/>
      <c r="KSX52" s="120"/>
      <c r="KSY52" s="121"/>
      <c r="KSZ52" s="120"/>
      <c r="KTA52" s="121"/>
      <c r="KTB52" s="120"/>
      <c r="KTC52" s="121"/>
      <c r="KTD52" s="120"/>
      <c r="KTE52" s="121"/>
      <c r="KTF52" s="120"/>
      <c r="KTG52" s="121"/>
      <c r="KTH52" s="120"/>
      <c r="KTI52" s="121"/>
      <c r="KTJ52" s="120"/>
      <c r="KTK52" s="121"/>
      <c r="KTL52" s="120"/>
      <c r="KTM52" s="121"/>
      <c r="KTN52" s="120"/>
      <c r="KTO52" s="121"/>
      <c r="KTP52" s="120"/>
      <c r="KTQ52" s="121"/>
      <c r="KTR52" s="120"/>
      <c r="KTS52" s="121"/>
      <c r="KTT52" s="120"/>
      <c r="KTU52" s="121"/>
      <c r="KTV52" s="120"/>
      <c r="KTW52" s="121"/>
      <c r="KTX52" s="120"/>
      <c r="KTY52" s="121"/>
      <c r="KTZ52" s="120"/>
      <c r="KUA52" s="121"/>
      <c r="KUB52" s="120"/>
      <c r="KUC52" s="121"/>
      <c r="KUD52" s="120"/>
      <c r="KUE52" s="121"/>
      <c r="KUF52" s="120"/>
      <c r="KUG52" s="121"/>
      <c r="KUH52" s="120"/>
      <c r="KUI52" s="121"/>
      <c r="KUJ52" s="120"/>
      <c r="KUK52" s="121"/>
      <c r="KUL52" s="120"/>
      <c r="KUM52" s="121"/>
      <c r="KUN52" s="120"/>
      <c r="KUO52" s="121"/>
      <c r="KUP52" s="120"/>
      <c r="KUQ52" s="121"/>
      <c r="KUR52" s="120"/>
      <c r="KUS52" s="121"/>
      <c r="KUT52" s="120"/>
      <c r="KUU52" s="121"/>
      <c r="KUV52" s="120"/>
      <c r="KUW52" s="121"/>
      <c r="KUX52" s="120"/>
      <c r="KUY52" s="121"/>
      <c r="KUZ52" s="120"/>
      <c r="KVA52" s="121"/>
      <c r="KVB52" s="120"/>
      <c r="KVC52" s="121"/>
      <c r="KVD52" s="120"/>
      <c r="KVE52" s="121"/>
      <c r="KVF52" s="120"/>
      <c r="KVG52" s="121"/>
      <c r="KVH52" s="120"/>
      <c r="KVI52" s="121"/>
      <c r="KVJ52" s="120"/>
      <c r="KVK52" s="121"/>
      <c r="KVL52" s="120"/>
      <c r="KVM52" s="121"/>
      <c r="KVN52" s="120"/>
      <c r="KVO52" s="121"/>
      <c r="KVP52" s="120"/>
      <c r="KVQ52" s="121"/>
      <c r="KVR52" s="120"/>
      <c r="KVS52" s="121"/>
      <c r="KVT52" s="120"/>
      <c r="KVU52" s="121"/>
      <c r="KVV52" s="120"/>
      <c r="KVW52" s="121"/>
      <c r="KVX52" s="120"/>
      <c r="KVY52" s="121"/>
      <c r="KVZ52" s="120"/>
      <c r="KWA52" s="121"/>
      <c r="KWB52" s="120"/>
      <c r="KWC52" s="121"/>
      <c r="KWD52" s="120"/>
      <c r="KWE52" s="121"/>
      <c r="KWF52" s="120"/>
      <c r="KWG52" s="121"/>
      <c r="KWH52" s="120"/>
      <c r="KWI52" s="121"/>
      <c r="KWJ52" s="120"/>
      <c r="KWK52" s="121"/>
      <c r="KWL52" s="120"/>
      <c r="KWM52" s="121"/>
      <c r="KWN52" s="120"/>
      <c r="KWO52" s="121"/>
      <c r="KWP52" s="120"/>
      <c r="KWQ52" s="121"/>
      <c r="KWR52" s="120"/>
      <c r="KWS52" s="121"/>
      <c r="KWT52" s="120"/>
      <c r="KWU52" s="121"/>
      <c r="KWV52" s="120"/>
      <c r="KWW52" s="121"/>
      <c r="KWX52" s="120"/>
      <c r="KWY52" s="121"/>
      <c r="KWZ52" s="120"/>
      <c r="KXA52" s="121"/>
      <c r="KXB52" s="120"/>
      <c r="KXC52" s="121"/>
      <c r="KXD52" s="120"/>
      <c r="KXE52" s="121"/>
      <c r="KXF52" s="120"/>
      <c r="KXG52" s="121"/>
      <c r="KXH52" s="120"/>
      <c r="KXI52" s="121"/>
      <c r="KXJ52" s="120"/>
      <c r="KXK52" s="121"/>
      <c r="KXL52" s="120"/>
      <c r="KXM52" s="121"/>
      <c r="KXN52" s="120"/>
      <c r="KXO52" s="121"/>
      <c r="KXP52" s="120"/>
      <c r="KXQ52" s="121"/>
      <c r="KXR52" s="120"/>
      <c r="KXS52" s="121"/>
      <c r="KXT52" s="120"/>
      <c r="KXU52" s="121"/>
      <c r="KXV52" s="120"/>
      <c r="KXW52" s="121"/>
      <c r="KXX52" s="120"/>
      <c r="KXY52" s="121"/>
      <c r="KXZ52" s="120"/>
      <c r="KYA52" s="121"/>
      <c r="KYB52" s="120"/>
      <c r="KYC52" s="121"/>
      <c r="KYD52" s="120"/>
      <c r="KYE52" s="121"/>
      <c r="KYF52" s="120"/>
      <c r="KYG52" s="121"/>
      <c r="KYH52" s="120"/>
      <c r="KYI52" s="121"/>
      <c r="KYJ52" s="120"/>
      <c r="KYK52" s="121"/>
      <c r="KYL52" s="120"/>
      <c r="KYM52" s="121"/>
      <c r="KYN52" s="120"/>
      <c r="KYO52" s="121"/>
      <c r="KYP52" s="120"/>
      <c r="KYQ52" s="121"/>
      <c r="KYR52" s="120"/>
      <c r="KYS52" s="121"/>
      <c r="KYT52" s="120"/>
      <c r="KYU52" s="121"/>
      <c r="KYV52" s="120"/>
      <c r="KYW52" s="121"/>
      <c r="KYX52" s="120"/>
      <c r="KYY52" s="121"/>
      <c r="KYZ52" s="120"/>
      <c r="KZA52" s="121"/>
      <c r="KZB52" s="120"/>
      <c r="KZC52" s="121"/>
      <c r="KZD52" s="120"/>
      <c r="KZE52" s="121"/>
      <c r="KZF52" s="120"/>
      <c r="KZG52" s="121"/>
      <c r="KZH52" s="120"/>
      <c r="KZI52" s="121"/>
      <c r="KZJ52" s="120"/>
      <c r="KZK52" s="121"/>
      <c r="KZL52" s="120"/>
      <c r="KZM52" s="121"/>
      <c r="KZN52" s="120"/>
      <c r="KZO52" s="121"/>
      <c r="KZP52" s="120"/>
      <c r="KZQ52" s="121"/>
      <c r="KZR52" s="120"/>
      <c r="KZS52" s="121"/>
      <c r="KZT52" s="120"/>
      <c r="KZU52" s="121"/>
      <c r="KZV52" s="120"/>
      <c r="KZW52" s="121"/>
      <c r="KZX52" s="120"/>
      <c r="KZY52" s="121"/>
      <c r="KZZ52" s="120"/>
      <c r="LAA52" s="121"/>
      <c r="LAB52" s="120"/>
      <c r="LAC52" s="121"/>
      <c r="LAD52" s="120"/>
      <c r="LAE52" s="121"/>
      <c r="LAF52" s="120"/>
      <c r="LAG52" s="121"/>
      <c r="LAH52" s="120"/>
      <c r="LAI52" s="121"/>
      <c r="LAJ52" s="120"/>
      <c r="LAK52" s="121"/>
      <c r="LAL52" s="120"/>
      <c r="LAM52" s="121"/>
      <c r="LAN52" s="120"/>
      <c r="LAO52" s="121"/>
      <c r="LAP52" s="120"/>
      <c r="LAQ52" s="121"/>
      <c r="LAR52" s="120"/>
      <c r="LAS52" s="121"/>
      <c r="LAT52" s="120"/>
      <c r="LAU52" s="121"/>
      <c r="LAV52" s="120"/>
      <c r="LAW52" s="121"/>
      <c r="LAX52" s="120"/>
      <c r="LAY52" s="121"/>
      <c r="LAZ52" s="120"/>
      <c r="LBA52" s="121"/>
      <c r="LBB52" s="120"/>
      <c r="LBC52" s="121"/>
      <c r="LBD52" s="120"/>
      <c r="LBE52" s="121"/>
      <c r="LBF52" s="120"/>
      <c r="LBG52" s="121"/>
      <c r="LBH52" s="120"/>
      <c r="LBI52" s="121"/>
      <c r="LBJ52" s="120"/>
      <c r="LBK52" s="121"/>
      <c r="LBL52" s="120"/>
      <c r="LBM52" s="121"/>
      <c r="LBN52" s="120"/>
      <c r="LBO52" s="121"/>
      <c r="LBP52" s="120"/>
      <c r="LBQ52" s="121"/>
      <c r="LBR52" s="120"/>
      <c r="LBS52" s="121"/>
      <c r="LBT52" s="120"/>
      <c r="LBU52" s="121"/>
      <c r="LBV52" s="120"/>
      <c r="LBW52" s="121"/>
      <c r="LBX52" s="120"/>
      <c r="LBY52" s="121"/>
      <c r="LBZ52" s="120"/>
      <c r="LCA52" s="121"/>
      <c r="LCB52" s="120"/>
      <c r="LCC52" s="121"/>
      <c r="LCD52" s="120"/>
      <c r="LCE52" s="121"/>
      <c r="LCF52" s="120"/>
      <c r="LCG52" s="121"/>
      <c r="LCH52" s="120"/>
      <c r="LCI52" s="121"/>
      <c r="LCJ52" s="120"/>
      <c r="LCK52" s="121"/>
      <c r="LCL52" s="120"/>
      <c r="LCM52" s="121"/>
      <c r="LCN52" s="120"/>
      <c r="LCO52" s="121"/>
      <c r="LCP52" s="120"/>
      <c r="LCQ52" s="121"/>
      <c r="LCR52" s="120"/>
      <c r="LCS52" s="121"/>
      <c r="LCT52" s="120"/>
      <c r="LCU52" s="121"/>
      <c r="LCV52" s="120"/>
      <c r="LCW52" s="121"/>
      <c r="LCX52" s="120"/>
      <c r="LCY52" s="121"/>
      <c r="LCZ52" s="120"/>
      <c r="LDA52" s="121"/>
      <c r="LDB52" s="120"/>
      <c r="LDC52" s="121"/>
      <c r="LDD52" s="120"/>
      <c r="LDE52" s="121"/>
      <c r="LDF52" s="120"/>
      <c r="LDG52" s="121"/>
      <c r="LDH52" s="120"/>
      <c r="LDI52" s="121"/>
      <c r="LDJ52" s="120"/>
      <c r="LDK52" s="121"/>
      <c r="LDL52" s="120"/>
      <c r="LDM52" s="121"/>
      <c r="LDN52" s="120"/>
      <c r="LDO52" s="121"/>
      <c r="LDP52" s="120"/>
      <c r="LDQ52" s="121"/>
      <c r="LDR52" s="120"/>
      <c r="LDS52" s="121"/>
      <c r="LDT52" s="120"/>
      <c r="LDU52" s="121"/>
      <c r="LDV52" s="120"/>
      <c r="LDW52" s="121"/>
      <c r="LDX52" s="120"/>
      <c r="LDY52" s="121"/>
      <c r="LDZ52" s="120"/>
      <c r="LEA52" s="121"/>
      <c r="LEB52" s="120"/>
      <c r="LEC52" s="121"/>
      <c r="LED52" s="120"/>
      <c r="LEE52" s="121"/>
      <c r="LEF52" s="120"/>
      <c r="LEG52" s="121"/>
      <c r="LEH52" s="120"/>
      <c r="LEI52" s="121"/>
      <c r="LEJ52" s="120"/>
      <c r="LEK52" s="121"/>
      <c r="LEL52" s="120"/>
      <c r="LEM52" s="121"/>
      <c r="LEN52" s="120"/>
      <c r="LEO52" s="121"/>
      <c r="LEP52" s="120"/>
      <c r="LEQ52" s="121"/>
      <c r="LER52" s="120"/>
      <c r="LES52" s="121"/>
      <c r="LET52" s="120"/>
      <c r="LEU52" s="121"/>
      <c r="LEV52" s="120"/>
      <c r="LEW52" s="121"/>
      <c r="LEX52" s="120"/>
      <c r="LEY52" s="121"/>
      <c r="LEZ52" s="120"/>
      <c r="LFA52" s="121"/>
      <c r="LFB52" s="120"/>
      <c r="LFC52" s="121"/>
      <c r="LFD52" s="120"/>
      <c r="LFE52" s="121"/>
      <c r="LFF52" s="120"/>
      <c r="LFG52" s="121"/>
      <c r="LFH52" s="120"/>
      <c r="LFI52" s="121"/>
      <c r="LFJ52" s="120"/>
      <c r="LFK52" s="121"/>
      <c r="LFL52" s="120"/>
      <c r="LFM52" s="121"/>
      <c r="LFN52" s="120"/>
      <c r="LFO52" s="121"/>
      <c r="LFP52" s="120"/>
      <c r="LFQ52" s="121"/>
      <c r="LFR52" s="120"/>
      <c r="LFS52" s="121"/>
      <c r="LFT52" s="120"/>
      <c r="LFU52" s="121"/>
      <c r="LFV52" s="120"/>
      <c r="LFW52" s="121"/>
      <c r="LFX52" s="120"/>
      <c r="LFY52" s="121"/>
      <c r="LFZ52" s="120"/>
      <c r="LGA52" s="121"/>
      <c r="LGB52" s="120"/>
      <c r="LGC52" s="121"/>
      <c r="LGD52" s="120"/>
      <c r="LGE52" s="121"/>
      <c r="LGF52" s="120"/>
      <c r="LGG52" s="121"/>
      <c r="LGH52" s="120"/>
      <c r="LGI52" s="121"/>
      <c r="LGJ52" s="120"/>
      <c r="LGK52" s="121"/>
      <c r="LGL52" s="120"/>
      <c r="LGM52" s="121"/>
      <c r="LGN52" s="120"/>
      <c r="LGO52" s="121"/>
      <c r="LGP52" s="120"/>
      <c r="LGQ52" s="121"/>
      <c r="LGR52" s="120"/>
      <c r="LGS52" s="121"/>
      <c r="LGT52" s="120"/>
      <c r="LGU52" s="121"/>
      <c r="LGV52" s="120"/>
      <c r="LGW52" s="121"/>
      <c r="LGX52" s="120"/>
      <c r="LGY52" s="121"/>
      <c r="LGZ52" s="120"/>
      <c r="LHA52" s="121"/>
      <c r="LHB52" s="120"/>
      <c r="LHC52" s="121"/>
      <c r="LHD52" s="120"/>
      <c r="LHE52" s="121"/>
      <c r="LHF52" s="120"/>
      <c r="LHG52" s="121"/>
      <c r="LHH52" s="120"/>
      <c r="LHI52" s="121"/>
      <c r="LHJ52" s="120"/>
      <c r="LHK52" s="121"/>
      <c r="LHL52" s="120"/>
      <c r="LHM52" s="121"/>
      <c r="LHN52" s="120"/>
      <c r="LHO52" s="121"/>
      <c r="LHP52" s="120"/>
      <c r="LHQ52" s="121"/>
      <c r="LHR52" s="120"/>
      <c r="LHS52" s="121"/>
      <c r="LHT52" s="120"/>
      <c r="LHU52" s="121"/>
      <c r="LHV52" s="120"/>
      <c r="LHW52" s="121"/>
      <c r="LHX52" s="120"/>
      <c r="LHY52" s="121"/>
      <c r="LHZ52" s="120"/>
      <c r="LIA52" s="121"/>
      <c r="LIB52" s="120"/>
      <c r="LIC52" s="121"/>
      <c r="LID52" s="120"/>
      <c r="LIE52" s="121"/>
      <c r="LIF52" s="120"/>
      <c r="LIG52" s="121"/>
      <c r="LIH52" s="120"/>
      <c r="LII52" s="121"/>
      <c r="LIJ52" s="120"/>
      <c r="LIK52" s="121"/>
      <c r="LIL52" s="120"/>
      <c r="LIM52" s="121"/>
      <c r="LIN52" s="120"/>
      <c r="LIO52" s="121"/>
      <c r="LIP52" s="120"/>
      <c r="LIQ52" s="121"/>
      <c r="LIR52" s="120"/>
      <c r="LIS52" s="121"/>
      <c r="LIT52" s="120"/>
      <c r="LIU52" s="121"/>
      <c r="LIV52" s="120"/>
      <c r="LIW52" s="121"/>
      <c r="LIX52" s="120"/>
      <c r="LIY52" s="121"/>
      <c r="LIZ52" s="120"/>
      <c r="LJA52" s="121"/>
      <c r="LJB52" s="120"/>
      <c r="LJC52" s="121"/>
      <c r="LJD52" s="120"/>
      <c r="LJE52" s="121"/>
      <c r="LJF52" s="120"/>
      <c r="LJG52" s="121"/>
      <c r="LJH52" s="120"/>
      <c r="LJI52" s="121"/>
      <c r="LJJ52" s="120"/>
      <c r="LJK52" s="121"/>
      <c r="LJL52" s="120"/>
      <c r="LJM52" s="121"/>
      <c r="LJN52" s="120"/>
      <c r="LJO52" s="121"/>
      <c r="LJP52" s="120"/>
      <c r="LJQ52" s="121"/>
      <c r="LJR52" s="120"/>
      <c r="LJS52" s="121"/>
      <c r="LJT52" s="120"/>
      <c r="LJU52" s="121"/>
      <c r="LJV52" s="120"/>
      <c r="LJW52" s="121"/>
      <c r="LJX52" s="120"/>
      <c r="LJY52" s="121"/>
      <c r="LJZ52" s="120"/>
      <c r="LKA52" s="121"/>
      <c r="LKB52" s="120"/>
      <c r="LKC52" s="121"/>
      <c r="LKD52" s="120"/>
      <c r="LKE52" s="121"/>
      <c r="LKF52" s="120"/>
      <c r="LKG52" s="121"/>
      <c r="LKH52" s="120"/>
      <c r="LKI52" s="121"/>
      <c r="LKJ52" s="120"/>
      <c r="LKK52" s="121"/>
      <c r="LKL52" s="120"/>
      <c r="LKM52" s="121"/>
      <c r="LKN52" s="120"/>
      <c r="LKO52" s="121"/>
      <c r="LKP52" s="120"/>
      <c r="LKQ52" s="121"/>
      <c r="LKR52" s="120"/>
      <c r="LKS52" s="121"/>
      <c r="LKT52" s="120"/>
      <c r="LKU52" s="121"/>
      <c r="LKV52" s="120"/>
      <c r="LKW52" s="121"/>
      <c r="LKX52" s="120"/>
      <c r="LKY52" s="121"/>
      <c r="LKZ52" s="120"/>
      <c r="LLA52" s="121"/>
      <c r="LLB52" s="120"/>
      <c r="LLC52" s="121"/>
      <c r="LLD52" s="120"/>
      <c r="LLE52" s="121"/>
      <c r="LLF52" s="120"/>
      <c r="LLG52" s="121"/>
      <c r="LLH52" s="120"/>
      <c r="LLI52" s="121"/>
      <c r="LLJ52" s="120"/>
      <c r="LLK52" s="121"/>
      <c r="LLL52" s="120"/>
      <c r="LLM52" s="121"/>
      <c r="LLN52" s="120"/>
      <c r="LLO52" s="121"/>
      <c r="LLP52" s="120"/>
      <c r="LLQ52" s="121"/>
      <c r="LLR52" s="120"/>
      <c r="LLS52" s="121"/>
      <c r="LLT52" s="120"/>
      <c r="LLU52" s="121"/>
      <c r="LLV52" s="120"/>
      <c r="LLW52" s="121"/>
      <c r="LLX52" s="120"/>
      <c r="LLY52" s="121"/>
      <c r="LLZ52" s="120"/>
      <c r="LMA52" s="121"/>
      <c r="LMB52" s="120"/>
      <c r="LMC52" s="121"/>
      <c r="LMD52" s="120"/>
      <c r="LME52" s="121"/>
      <c r="LMF52" s="120"/>
      <c r="LMG52" s="121"/>
      <c r="LMH52" s="120"/>
      <c r="LMI52" s="121"/>
      <c r="LMJ52" s="120"/>
      <c r="LMK52" s="121"/>
      <c r="LML52" s="120"/>
      <c r="LMM52" s="121"/>
      <c r="LMN52" s="120"/>
      <c r="LMO52" s="121"/>
      <c r="LMP52" s="120"/>
      <c r="LMQ52" s="121"/>
      <c r="LMR52" s="120"/>
      <c r="LMS52" s="121"/>
      <c r="LMT52" s="120"/>
      <c r="LMU52" s="121"/>
      <c r="LMV52" s="120"/>
      <c r="LMW52" s="121"/>
      <c r="LMX52" s="120"/>
      <c r="LMY52" s="121"/>
      <c r="LMZ52" s="120"/>
      <c r="LNA52" s="121"/>
      <c r="LNB52" s="120"/>
      <c r="LNC52" s="121"/>
      <c r="LND52" s="120"/>
      <c r="LNE52" s="121"/>
      <c r="LNF52" s="120"/>
      <c r="LNG52" s="121"/>
      <c r="LNH52" s="120"/>
      <c r="LNI52" s="121"/>
      <c r="LNJ52" s="120"/>
      <c r="LNK52" s="121"/>
      <c r="LNL52" s="120"/>
      <c r="LNM52" s="121"/>
      <c r="LNN52" s="120"/>
      <c r="LNO52" s="121"/>
      <c r="LNP52" s="120"/>
      <c r="LNQ52" s="121"/>
      <c r="LNR52" s="120"/>
      <c r="LNS52" s="121"/>
      <c r="LNT52" s="120"/>
      <c r="LNU52" s="121"/>
      <c r="LNV52" s="120"/>
      <c r="LNW52" s="121"/>
      <c r="LNX52" s="120"/>
      <c r="LNY52" s="121"/>
      <c r="LNZ52" s="120"/>
      <c r="LOA52" s="121"/>
      <c r="LOB52" s="120"/>
      <c r="LOC52" s="121"/>
      <c r="LOD52" s="120"/>
      <c r="LOE52" s="121"/>
      <c r="LOF52" s="120"/>
      <c r="LOG52" s="121"/>
      <c r="LOH52" s="120"/>
      <c r="LOI52" s="121"/>
      <c r="LOJ52" s="120"/>
      <c r="LOK52" s="121"/>
      <c r="LOL52" s="120"/>
      <c r="LOM52" s="121"/>
      <c r="LON52" s="120"/>
      <c r="LOO52" s="121"/>
      <c r="LOP52" s="120"/>
      <c r="LOQ52" s="121"/>
      <c r="LOR52" s="120"/>
      <c r="LOS52" s="121"/>
      <c r="LOT52" s="120"/>
      <c r="LOU52" s="121"/>
      <c r="LOV52" s="120"/>
      <c r="LOW52" s="121"/>
      <c r="LOX52" s="120"/>
      <c r="LOY52" s="121"/>
      <c r="LOZ52" s="120"/>
      <c r="LPA52" s="121"/>
      <c r="LPB52" s="120"/>
      <c r="LPC52" s="121"/>
      <c r="LPD52" s="120"/>
      <c r="LPE52" s="121"/>
      <c r="LPF52" s="120"/>
      <c r="LPG52" s="121"/>
      <c r="LPH52" s="120"/>
      <c r="LPI52" s="121"/>
      <c r="LPJ52" s="120"/>
      <c r="LPK52" s="121"/>
      <c r="LPL52" s="120"/>
      <c r="LPM52" s="121"/>
      <c r="LPN52" s="120"/>
      <c r="LPO52" s="121"/>
      <c r="LPP52" s="120"/>
      <c r="LPQ52" s="121"/>
      <c r="LPR52" s="120"/>
      <c r="LPS52" s="121"/>
      <c r="LPT52" s="120"/>
      <c r="LPU52" s="121"/>
      <c r="LPV52" s="120"/>
      <c r="LPW52" s="121"/>
      <c r="LPX52" s="120"/>
      <c r="LPY52" s="121"/>
      <c r="LPZ52" s="120"/>
      <c r="LQA52" s="121"/>
      <c r="LQB52" s="120"/>
      <c r="LQC52" s="121"/>
      <c r="LQD52" s="120"/>
      <c r="LQE52" s="121"/>
      <c r="LQF52" s="120"/>
      <c r="LQG52" s="121"/>
      <c r="LQH52" s="120"/>
      <c r="LQI52" s="121"/>
      <c r="LQJ52" s="120"/>
      <c r="LQK52" s="121"/>
      <c r="LQL52" s="120"/>
      <c r="LQM52" s="121"/>
      <c r="LQN52" s="120"/>
      <c r="LQO52" s="121"/>
      <c r="LQP52" s="120"/>
      <c r="LQQ52" s="121"/>
      <c r="LQR52" s="120"/>
      <c r="LQS52" s="121"/>
      <c r="LQT52" s="120"/>
      <c r="LQU52" s="121"/>
      <c r="LQV52" s="120"/>
      <c r="LQW52" s="121"/>
      <c r="LQX52" s="120"/>
      <c r="LQY52" s="121"/>
      <c r="LQZ52" s="120"/>
      <c r="LRA52" s="121"/>
      <c r="LRB52" s="120"/>
      <c r="LRC52" s="121"/>
      <c r="LRD52" s="120"/>
      <c r="LRE52" s="121"/>
      <c r="LRF52" s="120"/>
      <c r="LRG52" s="121"/>
      <c r="LRH52" s="120"/>
      <c r="LRI52" s="121"/>
      <c r="LRJ52" s="120"/>
      <c r="LRK52" s="121"/>
      <c r="LRL52" s="120"/>
      <c r="LRM52" s="121"/>
      <c r="LRN52" s="120"/>
      <c r="LRO52" s="121"/>
      <c r="LRP52" s="120"/>
      <c r="LRQ52" s="121"/>
      <c r="LRR52" s="120"/>
      <c r="LRS52" s="121"/>
      <c r="LRT52" s="120"/>
      <c r="LRU52" s="121"/>
      <c r="LRV52" s="120"/>
      <c r="LRW52" s="121"/>
      <c r="LRX52" s="120"/>
      <c r="LRY52" s="121"/>
      <c r="LRZ52" s="120"/>
      <c r="LSA52" s="121"/>
      <c r="LSB52" s="120"/>
      <c r="LSC52" s="121"/>
      <c r="LSD52" s="120"/>
      <c r="LSE52" s="121"/>
      <c r="LSF52" s="120"/>
      <c r="LSG52" s="121"/>
      <c r="LSH52" s="120"/>
      <c r="LSI52" s="121"/>
      <c r="LSJ52" s="120"/>
      <c r="LSK52" s="121"/>
      <c r="LSL52" s="120"/>
      <c r="LSM52" s="121"/>
      <c r="LSN52" s="120"/>
      <c r="LSO52" s="121"/>
      <c r="LSP52" s="120"/>
      <c r="LSQ52" s="121"/>
      <c r="LSR52" s="120"/>
      <c r="LSS52" s="121"/>
      <c r="LST52" s="120"/>
      <c r="LSU52" s="121"/>
      <c r="LSV52" s="120"/>
      <c r="LSW52" s="121"/>
      <c r="LSX52" s="120"/>
      <c r="LSY52" s="121"/>
      <c r="LSZ52" s="120"/>
      <c r="LTA52" s="121"/>
      <c r="LTB52" s="120"/>
      <c r="LTC52" s="121"/>
      <c r="LTD52" s="120"/>
      <c r="LTE52" s="121"/>
      <c r="LTF52" s="120"/>
      <c r="LTG52" s="121"/>
      <c r="LTH52" s="120"/>
      <c r="LTI52" s="121"/>
      <c r="LTJ52" s="120"/>
      <c r="LTK52" s="121"/>
      <c r="LTL52" s="120"/>
      <c r="LTM52" s="121"/>
      <c r="LTN52" s="120"/>
      <c r="LTO52" s="121"/>
      <c r="LTP52" s="120"/>
      <c r="LTQ52" s="121"/>
      <c r="LTR52" s="120"/>
      <c r="LTS52" s="121"/>
      <c r="LTT52" s="120"/>
      <c r="LTU52" s="121"/>
      <c r="LTV52" s="120"/>
      <c r="LTW52" s="121"/>
      <c r="LTX52" s="120"/>
      <c r="LTY52" s="121"/>
      <c r="LTZ52" s="120"/>
      <c r="LUA52" s="121"/>
      <c r="LUB52" s="120"/>
      <c r="LUC52" s="121"/>
      <c r="LUD52" s="120"/>
      <c r="LUE52" s="121"/>
      <c r="LUF52" s="120"/>
      <c r="LUG52" s="121"/>
      <c r="LUH52" s="120"/>
      <c r="LUI52" s="121"/>
      <c r="LUJ52" s="120"/>
      <c r="LUK52" s="121"/>
      <c r="LUL52" s="120"/>
      <c r="LUM52" s="121"/>
      <c r="LUN52" s="120"/>
      <c r="LUO52" s="121"/>
      <c r="LUP52" s="120"/>
      <c r="LUQ52" s="121"/>
      <c r="LUR52" s="120"/>
      <c r="LUS52" s="121"/>
      <c r="LUT52" s="120"/>
      <c r="LUU52" s="121"/>
      <c r="LUV52" s="120"/>
      <c r="LUW52" s="121"/>
      <c r="LUX52" s="120"/>
      <c r="LUY52" s="121"/>
      <c r="LUZ52" s="120"/>
      <c r="LVA52" s="121"/>
      <c r="LVB52" s="120"/>
      <c r="LVC52" s="121"/>
      <c r="LVD52" s="120"/>
      <c r="LVE52" s="121"/>
      <c r="LVF52" s="120"/>
      <c r="LVG52" s="121"/>
      <c r="LVH52" s="120"/>
      <c r="LVI52" s="121"/>
      <c r="LVJ52" s="120"/>
      <c r="LVK52" s="121"/>
      <c r="LVL52" s="120"/>
      <c r="LVM52" s="121"/>
      <c r="LVN52" s="120"/>
      <c r="LVO52" s="121"/>
      <c r="LVP52" s="120"/>
      <c r="LVQ52" s="121"/>
      <c r="LVR52" s="120"/>
      <c r="LVS52" s="121"/>
      <c r="LVT52" s="120"/>
      <c r="LVU52" s="121"/>
      <c r="LVV52" s="120"/>
      <c r="LVW52" s="121"/>
      <c r="LVX52" s="120"/>
      <c r="LVY52" s="121"/>
      <c r="LVZ52" s="120"/>
      <c r="LWA52" s="121"/>
      <c r="LWB52" s="120"/>
      <c r="LWC52" s="121"/>
      <c r="LWD52" s="120"/>
      <c r="LWE52" s="121"/>
      <c r="LWF52" s="120"/>
      <c r="LWG52" s="121"/>
      <c r="LWH52" s="120"/>
      <c r="LWI52" s="121"/>
      <c r="LWJ52" s="120"/>
      <c r="LWK52" s="121"/>
      <c r="LWL52" s="120"/>
      <c r="LWM52" s="121"/>
      <c r="LWN52" s="120"/>
      <c r="LWO52" s="121"/>
      <c r="LWP52" s="120"/>
      <c r="LWQ52" s="121"/>
      <c r="LWR52" s="120"/>
      <c r="LWS52" s="121"/>
      <c r="LWT52" s="120"/>
      <c r="LWU52" s="121"/>
      <c r="LWV52" s="120"/>
      <c r="LWW52" s="121"/>
      <c r="LWX52" s="120"/>
      <c r="LWY52" s="121"/>
      <c r="LWZ52" s="120"/>
      <c r="LXA52" s="121"/>
      <c r="LXB52" s="120"/>
      <c r="LXC52" s="121"/>
      <c r="LXD52" s="120"/>
      <c r="LXE52" s="121"/>
      <c r="LXF52" s="120"/>
      <c r="LXG52" s="121"/>
      <c r="LXH52" s="120"/>
      <c r="LXI52" s="121"/>
      <c r="LXJ52" s="120"/>
      <c r="LXK52" s="121"/>
      <c r="LXL52" s="120"/>
      <c r="LXM52" s="121"/>
      <c r="LXN52" s="120"/>
      <c r="LXO52" s="121"/>
      <c r="LXP52" s="120"/>
      <c r="LXQ52" s="121"/>
      <c r="LXR52" s="120"/>
      <c r="LXS52" s="121"/>
      <c r="LXT52" s="120"/>
      <c r="LXU52" s="121"/>
      <c r="LXV52" s="120"/>
      <c r="LXW52" s="121"/>
      <c r="LXX52" s="120"/>
      <c r="LXY52" s="121"/>
      <c r="LXZ52" s="120"/>
      <c r="LYA52" s="121"/>
      <c r="LYB52" s="120"/>
      <c r="LYC52" s="121"/>
      <c r="LYD52" s="120"/>
      <c r="LYE52" s="121"/>
      <c r="LYF52" s="120"/>
      <c r="LYG52" s="121"/>
      <c r="LYH52" s="120"/>
      <c r="LYI52" s="121"/>
      <c r="LYJ52" s="120"/>
      <c r="LYK52" s="121"/>
      <c r="LYL52" s="120"/>
      <c r="LYM52" s="121"/>
      <c r="LYN52" s="120"/>
      <c r="LYO52" s="121"/>
      <c r="LYP52" s="120"/>
      <c r="LYQ52" s="121"/>
      <c r="LYR52" s="120"/>
      <c r="LYS52" s="121"/>
      <c r="LYT52" s="120"/>
      <c r="LYU52" s="121"/>
      <c r="LYV52" s="120"/>
      <c r="LYW52" s="121"/>
      <c r="LYX52" s="120"/>
      <c r="LYY52" s="121"/>
      <c r="LYZ52" s="120"/>
      <c r="LZA52" s="121"/>
      <c r="LZB52" s="120"/>
      <c r="LZC52" s="121"/>
      <c r="LZD52" s="120"/>
      <c r="LZE52" s="121"/>
      <c r="LZF52" s="120"/>
      <c r="LZG52" s="121"/>
      <c r="LZH52" s="120"/>
      <c r="LZI52" s="121"/>
      <c r="LZJ52" s="120"/>
      <c r="LZK52" s="121"/>
      <c r="LZL52" s="120"/>
      <c r="LZM52" s="121"/>
      <c r="LZN52" s="120"/>
      <c r="LZO52" s="121"/>
      <c r="LZP52" s="120"/>
      <c r="LZQ52" s="121"/>
      <c r="LZR52" s="120"/>
      <c r="LZS52" s="121"/>
      <c r="LZT52" s="120"/>
      <c r="LZU52" s="121"/>
      <c r="LZV52" s="120"/>
      <c r="LZW52" s="121"/>
      <c r="LZX52" s="120"/>
      <c r="LZY52" s="121"/>
      <c r="LZZ52" s="120"/>
      <c r="MAA52" s="121"/>
      <c r="MAB52" s="120"/>
      <c r="MAC52" s="121"/>
      <c r="MAD52" s="120"/>
      <c r="MAE52" s="121"/>
      <c r="MAF52" s="120"/>
      <c r="MAG52" s="121"/>
      <c r="MAH52" s="120"/>
      <c r="MAI52" s="121"/>
      <c r="MAJ52" s="120"/>
      <c r="MAK52" s="121"/>
      <c r="MAL52" s="120"/>
      <c r="MAM52" s="121"/>
      <c r="MAN52" s="120"/>
      <c r="MAO52" s="121"/>
      <c r="MAP52" s="120"/>
      <c r="MAQ52" s="121"/>
      <c r="MAR52" s="120"/>
      <c r="MAS52" s="121"/>
      <c r="MAT52" s="120"/>
      <c r="MAU52" s="121"/>
      <c r="MAV52" s="120"/>
      <c r="MAW52" s="121"/>
      <c r="MAX52" s="120"/>
      <c r="MAY52" s="121"/>
      <c r="MAZ52" s="120"/>
      <c r="MBA52" s="121"/>
      <c r="MBB52" s="120"/>
      <c r="MBC52" s="121"/>
      <c r="MBD52" s="120"/>
      <c r="MBE52" s="121"/>
      <c r="MBF52" s="120"/>
      <c r="MBG52" s="121"/>
      <c r="MBH52" s="120"/>
      <c r="MBI52" s="121"/>
      <c r="MBJ52" s="120"/>
      <c r="MBK52" s="121"/>
      <c r="MBL52" s="120"/>
      <c r="MBM52" s="121"/>
      <c r="MBN52" s="120"/>
      <c r="MBO52" s="121"/>
      <c r="MBP52" s="120"/>
      <c r="MBQ52" s="121"/>
      <c r="MBR52" s="120"/>
      <c r="MBS52" s="121"/>
      <c r="MBT52" s="120"/>
      <c r="MBU52" s="121"/>
      <c r="MBV52" s="120"/>
      <c r="MBW52" s="121"/>
      <c r="MBX52" s="120"/>
      <c r="MBY52" s="121"/>
      <c r="MBZ52" s="120"/>
      <c r="MCA52" s="121"/>
      <c r="MCB52" s="120"/>
      <c r="MCC52" s="121"/>
      <c r="MCD52" s="120"/>
      <c r="MCE52" s="121"/>
      <c r="MCF52" s="120"/>
      <c r="MCG52" s="121"/>
      <c r="MCH52" s="120"/>
      <c r="MCI52" s="121"/>
      <c r="MCJ52" s="120"/>
      <c r="MCK52" s="121"/>
      <c r="MCL52" s="120"/>
      <c r="MCM52" s="121"/>
      <c r="MCN52" s="120"/>
      <c r="MCO52" s="121"/>
      <c r="MCP52" s="120"/>
      <c r="MCQ52" s="121"/>
      <c r="MCR52" s="120"/>
      <c r="MCS52" s="121"/>
      <c r="MCT52" s="120"/>
      <c r="MCU52" s="121"/>
      <c r="MCV52" s="120"/>
      <c r="MCW52" s="121"/>
      <c r="MCX52" s="120"/>
      <c r="MCY52" s="121"/>
      <c r="MCZ52" s="120"/>
      <c r="MDA52" s="121"/>
      <c r="MDB52" s="120"/>
      <c r="MDC52" s="121"/>
      <c r="MDD52" s="120"/>
      <c r="MDE52" s="121"/>
      <c r="MDF52" s="120"/>
      <c r="MDG52" s="121"/>
      <c r="MDH52" s="120"/>
      <c r="MDI52" s="121"/>
      <c r="MDJ52" s="120"/>
      <c r="MDK52" s="121"/>
      <c r="MDL52" s="120"/>
      <c r="MDM52" s="121"/>
      <c r="MDN52" s="120"/>
      <c r="MDO52" s="121"/>
      <c r="MDP52" s="120"/>
      <c r="MDQ52" s="121"/>
      <c r="MDR52" s="120"/>
      <c r="MDS52" s="121"/>
      <c r="MDT52" s="120"/>
      <c r="MDU52" s="121"/>
      <c r="MDV52" s="120"/>
      <c r="MDW52" s="121"/>
      <c r="MDX52" s="120"/>
      <c r="MDY52" s="121"/>
      <c r="MDZ52" s="120"/>
      <c r="MEA52" s="121"/>
      <c r="MEB52" s="120"/>
      <c r="MEC52" s="121"/>
      <c r="MED52" s="120"/>
      <c r="MEE52" s="121"/>
      <c r="MEF52" s="120"/>
      <c r="MEG52" s="121"/>
      <c r="MEH52" s="120"/>
      <c r="MEI52" s="121"/>
      <c r="MEJ52" s="120"/>
      <c r="MEK52" s="121"/>
      <c r="MEL52" s="120"/>
      <c r="MEM52" s="121"/>
      <c r="MEN52" s="120"/>
      <c r="MEO52" s="121"/>
      <c r="MEP52" s="120"/>
      <c r="MEQ52" s="121"/>
      <c r="MER52" s="120"/>
      <c r="MES52" s="121"/>
      <c r="MET52" s="120"/>
      <c r="MEU52" s="121"/>
      <c r="MEV52" s="120"/>
      <c r="MEW52" s="121"/>
      <c r="MEX52" s="120"/>
      <c r="MEY52" s="121"/>
      <c r="MEZ52" s="120"/>
      <c r="MFA52" s="121"/>
      <c r="MFB52" s="120"/>
      <c r="MFC52" s="121"/>
      <c r="MFD52" s="120"/>
      <c r="MFE52" s="121"/>
      <c r="MFF52" s="120"/>
      <c r="MFG52" s="121"/>
      <c r="MFH52" s="120"/>
      <c r="MFI52" s="121"/>
      <c r="MFJ52" s="120"/>
      <c r="MFK52" s="121"/>
      <c r="MFL52" s="120"/>
      <c r="MFM52" s="121"/>
      <c r="MFN52" s="120"/>
      <c r="MFO52" s="121"/>
      <c r="MFP52" s="120"/>
      <c r="MFQ52" s="121"/>
      <c r="MFR52" s="120"/>
      <c r="MFS52" s="121"/>
      <c r="MFT52" s="120"/>
      <c r="MFU52" s="121"/>
      <c r="MFV52" s="120"/>
      <c r="MFW52" s="121"/>
      <c r="MFX52" s="120"/>
      <c r="MFY52" s="121"/>
      <c r="MFZ52" s="120"/>
      <c r="MGA52" s="121"/>
      <c r="MGB52" s="120"/>
      <c r="MGC52" s="121"/>
      <c r="MGD52" s="120"/>
      <c r="MGE52" s="121"/>
      <c r="MGF52" s="120"/>
      <c r="MGG52" s="121"/>
      <c r="MGH52" s="120"/>
      <c r="MGI52" s="121"/>
      <c r="MGJ52" s="120"/>
      <c r="MGK52" s="121"/>
      <c r="MGL52" s="120"/>
      <c r="MGM52" s="121"/>
      <c r="MGN52" s="120"/>
      <c r="MGO52" s="121"/>
      <c r="MGP52" s="120"/>
      <c r="MGQ52" s="121"/>
      <c r="MGR52" s="120"/>
      <c r="MGS52" s="121"/>
      <c r="MGT52" s="120"/>
      <c r="MGU52" s="121"/>
      <c r="MGV52" s="120"/>
      <c r="MGW52" s="121"/>
      <c r="MGX52" s="120"/>
      <c r="MGY52" s="121"/>
      <c r="MGZ52" s="120"/>
      <c r="MHA52" s="121"/>
      <c r="MHB52" s="120"/>
      <c r="MHC52" s="121"/>
      <c r="MHD52" s="120"/>
      <c r="MHE52" s="121"/>
      <c r="MHF52" s="120"/>
      <c r="MHG52" s="121"/>
      <c r="MHH52" s="120"/>
      <c r="MHI52" s="121"/>
      <c r="MHJ52" s="120"/>
      <c r="MHK52" s="121"/>
      <c r="MHL52" s="120"/>
      <c r="MHM52" s="121"/>
      <c r="MHN52" s="120"/>
      <c r="MHO52" s="121"/>
      <c r="MHP52" s="120"/>
      <c r="MHQ52" s="121"/>
      <c r="MHR52" s="120"/>
      <c r="MHS52" s="121"/>
      <c r="MHT52" s="120"/>
      <c r="MHU52" s="121"/>
      <c r="MHV52" s="120"/>
      <c r="MHW52" s="121"/>
      <c r="MHX52" s="120"/>
      <c r="MHY52" s="121"/>
      <c r="MHZ52" s="120"/>
      <c r="MIA52" s="121"/>
      <c r="MIB52" s="120"/>
      <c r="MIC52" s="121"/>
      <c r="MID52" s="120"/>
      <c r="MIE52" s="121"/>
      <c r="MIF52" s="120"/>
      <c r="MIG52" s="121"/>
      <c r="MIH52" s="120"/>
      <c r="MII52" s="121"/>
      <c r="MIJ52" s="120"/>
      <c r="MIK52" s="121"/>
      <c r="MIL52" s="120"/>
      <c r="MIM52" s="121"/>
      <c r="MIN52" s="120"/>
      <c r="MIO52" s="121"/>
      <c r="MIP52" s="120"/>
      <c r="MIQ52" s="121"/>
      <c r="MIR52" s="120"/>
      <c r="MIS52" s="121"/>
      <c r="MIT52" s="120"/>
      <c r="MIU52" s="121"/>
      <c r="MIV52" s="120"/>
      <c r="MIW52" s="121"/>
      <c r="MIX52" s="120"/>
      <c r="MIY52" s="121"/>
      <c r="MIZ52" s="120"/>
      <c r="MJA52" s="121"/>
      <c r="MJB52" s="120"/>
      <c r="MJC52" s="121"/>
      <c r="MJD52" s="120"/>
      <c r="MJE52" s="121"/>
      <c r="MJF52" s="120"/>
      <c r="MJG52" s="121"/>
      <c r="MJH52" s="120"/>
      <c r="MJI52" s="121"/>
      <c r="MJJ52" s="120"/>
      <c r="MJK52" s="121"/>
      <c r="MJL52" s="120"/>
      <c r="MJM52" s="121"/>
      <c r="MJN52" s="120"/>
      <c r="MJO52" s="121"/>
      <c r="MJP52" s="120"/>
      <c r="MJQ52" s="121"/>
      <c r="MJR52" s="120"/>
      <c r="MJS52" s="121"/>
      <c r="MJT52" s="120"/>
      <c r="MJU52" s="121"/>
      <c r="MJV52" s="120"/>
      <c r="MJW52" s="121"/>
      <c r="MJX52" s="120"/>
      <c r="MJY52" s="121"/>
      <c r="MJZ52" s="120"/>
      <c r="MKA52" s="121"/>
      <c r="MKB52" s="120"/>
      <c r="MKC52" s="121"/>
      <c r="MKD52" s="120"/>
      <c r="MKE52" s="121"/>
      <c r="MKF52" s="120"/>
      <c r="MKG52" s="121"/>
      <c r="MKH52" s="120"/>
      <c r="MKI52" s="121"/>
      <c r="MKJ52" s="120"/>
      <c r="MKK52" s="121"/>
      <c r="MKL52" s="120"/>
      <c r="MKM52" s="121"/>
      <c r="MKN52" s="120"/>
      <c r="MKO52" s="121"/>
      <c r="MKP52" s="120"/>
      <c r="MKQ52" s="121"/>
      <c r="MKR52" s="120"/>
      <c r="MKS52" s="121"/>
      <c r="MKT52" s="120"/>
      <c r="MKU52" s="121"/>
      <c r="MKV52" s="120"/>
      <c r="MKW52" s="121"/>
      <c r="MKX52" s="120"/>
      <c r="MKY52" s="121"/>
      <c r="MKZ52" s="120"/>
      <c r="MLA52" s="121"/>
      <c r="MLB52" s="120"/>
      <c r="MLC52" s="121"/>
      <c r="MLD52" s="120"/>
      <c r="MLE52" s="121"/>
      <c r="MLF52" s="120"/>
      <c r="MLG52" s="121"/>
      <c r="MLH52" s="120"/>
      <c r="MLI52" s="121"/>
      <c r="MLJ52" s="120"/>
      <c r="MLK52" s="121"/>
      <c r="MLL52" s="120"/>
      <c r="MLM52" s="121"/>
      <c r="MLN52" s="120"/>
      <c r="MLO52" s="121"/>
      <c r="MLP52" s="120"/>
      <c r="MLQ52" s="121"/>
      <c r="MLR52" s="120"/>
      <c r="MLS52" s="121"/>
      <c r="MLT52" s="120"/>
      <c r="MLU52" s="121"/>
      <c r="MLV52" s="120"/>
      <c r="MLW52" s="121"/>
      <c r="MLX52" s="120"/>
      <c r="MLY52" s="121"/>
      <c r="MLZ52" s="120"/>
      <c r="MMA52" s="121"/>
      <c r="MMB52" s="120"/>
      <c r="MMC52" s="121"/>
      <c r="MMD52" s="120"/>
      <c r="MME52" s="121"/>
      <c r="MMF52" s="120"/>
      <c r="MMG52" s="121"/>
      <c r="MMH52" s="120"/>
      <c r="MMI52" s="121"/>
      <c r="MMJ52" s="120"/>
      <c r="MMK52" s="121"/>
      <c r="MML52" s="120"/>
      <c r="MMM52" s="121"/>
      <c r="MMN52" s="120"/>
      <c r="MMO52" s="121"/>
      <c r="MMP52" s="120"/>
      <c r="MMQ52" s="121"/>
      <c r="MMR52" s="120"/>
      <c r="MMS52" s="121"/>
      <c r="MMT52" s="120"/>
      <c r="MMU52" s="121"/>
      <c r="MMV52" s="120"/>
      <c r="MMW52" s="121"/>
      <c r="MMX52" s="120"/>
      <c r="MMY52" s="121"/>
      <c r="MMZ52" s="120"/>
      <c r="MNA52" s="121"/>
      <c r="MNB52" s="120"/>
      <c r="MNC52" s="121"/>
      <c r="MND52" s="120"/>
      <c r="MNE52" s="121"/>
      <c r="MNF52" s="120"/>
      <c r="MNG52" s="121"/>
      <c r="MNH52" s="120"/>
      <c r="MNI52" s="121"/>
      <c r="MNJ52" s="120"/>
      <c r="MNK52" s="121"/>
      <c r="MNL52" s="120"/>
      <c r="MNM52" s="121"/>
      <c r="MNN52" s="120"/>
      <c r="MNO52" s="121"/>
      <c r="MNP52" s="120"/>
      <c r="MNQ52" s="121"/>
      <c r="MNR52" s="120"/>
      <c r="MNS52" s="121"/>
      <c r="MNT52" s="120"/>
      <c r="MNU52" s="121"/>
      <c r="MNV52" s="120"/>
      <c r="MNW52" s="121"/>
      <c r="MNX52" s="120"/>
      <c r="MNY52" s="121"/>
      <c r="MNZ52" s="120"/>
      <c r="MOA52" s="121"/>
      <c r="MOB52" s="120"/>
      <c r="MOC52" s="121"/>
      <c r="MOD52" s="120"/>
      <c r="MOE52" s="121"/>
      <c r="MOF52" s="120"/>
      <c r="MOG52" s="121"/>
      <c r="MOH52" s="120"/>
      <c r="MOI52" s="121"/>
      <c r="MOJ52" s="120"/>
      <c r="MOK52" s="121"/>
      <c r="MOL52" s="120"/>
      <c r="MOM52" s="121"/>
      <c r="MON52" s="120"/>
      <c r="MOO52" s="121"/>
      <c r="MOP52" s="120"/>
      <c r="MOQ52" s="121"/>
      <c r="MOR52" s="120"/>
      <c r="MOS52" s="121"/>
      <c r="MOT52" s="120"/>
      <c r="MOU52" s="121"/>
      <c r="MOV52" s="120"/>
      <c r="MOW52" s="121"/>
      <c r="MOX52" s="120"/>
      <c r="MOY52" s="121"/>
      <c r="MOZ52" s="120"/>
      <c r="MPA52" s="121"/>
      <c r="MPB52" s="120"/>
      <c r="MPC52" s="121"/>
      <c r="MPD52" s="120"/>
      <c r="MPE52" s="121"/>
      <c r="MPF52" s="120"/>
      <c r="MPG52" s="121"/>
      <c r="MPH52" s="120"/>
      <c r="MPI52" s="121"/>
      <c r="MPJ52" s="120"/>
      <c r="MPK52" s="121"/>
      <c r="MPL52" s="120"/>
      <c r="MPM52" s="121"/>
      <c r="MPN52" s="120"/>
      <c r="MPO52" s="121"/>
      <c r="MPP52" s="120"/>
      <c r="MPQ52" s="121"/>
      <c r="MPR52" s="120"/>
      <c r="MPS52" s="121"/>
      <c r="MPT52" s="120"/>
      <c r="MPU52" s="121"/>
      <c r="MPV52" s="120"/>
      <c r="MPW52" s="121"/>
      <c r="MPX52" s="120"/>
      <c r="MPY52" s="121"/>
      <c r="MPZ52" s="120"/>
      <c r="MQA52" s="121"/>
      <c r="MQB52" s="120"/>
      <c r="MQC52" s="121"/>
      <c r="MQD52" s="120"/>
      <c r="MQE52" s="121"/>
      <c r="MQF52" s="120"/>
      <c r="MQG52" s="121"/>
      <c r="MQH52" s="120"/>
      <c r="MQI52" s="121"/>
      <c r="MQJ52" s="120"/>
      <c r="MQK52" s="121"/>
      <c r="MQL52" s="120"/>
      <c r="MQM52" s="121"/>
      <c r="MQN52" s="120"/>
      <c r="MQO52" s="121"/>
      <c r="MQP52" s="120"/>
      <c r="MQQ52" s="121"/>
      <c r="MQR52" s="120"/>
      <c r="MQS52" s="121"/>
      <c r="MQT52" s="120"/>
      <c r="MQU52" s="121"/>
      <c r="MQV52" s="120"/>
      <c r="MQW52" s="121"/>
      <c r="MQX52" s="120"/>
      <c r="MQY52" s="121"/>
      <c r="MQZ52" s="120"/>
      <c r="MRA52" s="121"/>
      <c r="MRB52" s="120"/>
      <c r="MRC52" s="121"/>
      <c r="MRD52" s="120"/>
      <c r="MRE52" s="121"/>
      <c r="MRF52" s="120"/>
      <c r="MRG52" s="121"/>
      <c r="MRH52" s="120"/>
      <c r="MRI52" s="121"/>
      <c r="MRJ52" s="120"/>
      <c r="MRK52" s="121"/>
      <c r="MRL52" s="120"/>
      <c r="MRM52" s="121"/>
      <c r="MRN52" s="120"/>
      <c r="MRO52" s="121"/>
      <c r="MRP52" s="120"/>
      <c r="MRQ52" s="121"/>
      <c r="MRR52" s="120"/>
      <c r="MRS52" s="121"/>
      <c r="MRT52" s="120"/>
      <c r="MRU52" s="121"/>
      <c r="MRV52" s="120"/>
      <c r="MRW52" s="121"/>
      <c r="MRX52" s="120"/>
      <c r="MRY52" s="121"/>
      <c r="MRZ52" s="120"/>
      <c r="MSA52" s="121"/>
      <c r="MSB52" s="120"/>
      <c r="MSC52" s="121"/>
      <c r="MSD52" s="120"/>
      <c r="MSE52" s="121"/>
      <c r="MSF52" s="120"/>
      <c r="MSG52" s="121"/>
      <c r="MSH52" s="120"/>
      <c r="MSI52" s="121"/>
      <c r="MSJ52" s="120"/>
      <c r="MSK52" s="121"/>
      <c r="MSL52" s="120"/>
      <c r="MSM52" s="121"/>
      <c r="MSN52" s="120"/>
      <c r="MSO52" s="121"/>
      <c r="MSP52" s="120"/>
      <c r="MSQ52" s="121"/>
      <c r="MSR52" s="120"/>
      <c r="MSS52" s="121"/>
      <c r="MST52" s="120"/>
      <c r="MSU52" s="121"/>
      <c r="MSV52" s="120"/>
      <c r="MSW52" s="121"/>
      <c r="MSX52" s="120"/>
      <c r="MSY52" s="121"/>
      <c r="MSZ52" s="120"/>
      <c r="MTA52" s="121"/>
      <c r="MTB52" s="120"/>
      <c r="MTC52" s="121"/>
      <c r="MTD52" s="120"/>
      <c r="MTE52" s="121"/>
      <c r="MTF52" s="120"/>
      <c r="MTG52" s="121"/>
      <c r="MTH52" s="120"/>
      <c r="MTI52" s="121"/>
      <c r="MTJ52" s="120"/>
      <c r="MTK52" s="121"/>
      <c r="MTL52" s="120"/>
      <c r="MTM52" s="121"/>
      <c r="MTN52" s="120"/>
      <c r="MTO52" s="121"/>
      <c r="MTP52" s="120"/>
      <c r="MTQ52" s="121"/>
      <c r="MTR52" s="120"/>
      <c r="MTS52" s="121"/>
      <c r="MTT52" s="120"/>
      <c r="MTU52" s="121"/>
      <c r="MTV52" s="120"/>
      <c r="MTW52" s="121"/>
      <c r="MTX52" s="120"/>
      <c r="MTY52" s="121"/>
      <c r="MTZ52" s="120"/>
      <c r="MUA52" s="121"/>
      <c r="MUB52" s="120"/>
      <c r="MUC52" s="121"/>
      <c r="MUD52" s="120"/>
      <c r="MUE52" s="121"/>
      <c r="MUF52" s="120"/>
      <c r="MUG52" s="121"/>
      <c r="MUH52" s="120"/>
      <c r="MUI52" s="121"/>
      <c r="MUJ52" s="120"/>
      <c r="MUK52" s="121"/>
      <c r="MUL52" s="120"/>
      <c r="MUM52" s="121"/>
      <c r="MUN52" s="120"/>
      <c r="MUO52" s="121"/>
      <c r="MUP52" s="120"/>
      <c r="MUQ52" s="121"/>
      <c r="MUR52" s="120"/>
      <c r="MUS52" s="121"/>
      <c r="MUT52" s="120"/>
      <c r="MUU52" s="121"/>
      <c r="MUV52" s="120"/>
      <c r="MUW52" s="121"/>
      <c r="MUX52" s="120"/>
      <c r="MUY52" s="121"/>
      <c r="MUZ52" s="120"/>
      <c r="MVA52" s="121"/>
      <c r="MVB52" s="120"/>
      <c r="MVC52" s="121"/>
      <c r="MVD52" s="120"/>
      <c r="MVE52" s="121"/>
      <c r="MVF52" s="120"/>
      <c r="MVG52" s="121"/>
      <c r="MVH52" s="120"/>
      <c r="MVI52" s="121"/>
      <c r="MVJ52" s="120"/>
      <c r="MVK52" s="121"/>
      <c r="MVL52" s="120"/>
      <c r="MVM52" s="121"/>
      <c r="MVN52" s="120"/>
      <c r="MVO52" s="121"/>
      <c r="MVP52" s="120"/>
      <c r="MVQ52" s="121"/>
      <c r="MVR52" s="120"/>
      <c r="MVS52" s="121"/>
      <c r="MVT52" s="120"/>
      <c r="MVU52" s="121"/>
      <c r="MVV52" s="120"/>
      <c r="MVW52" s="121"/>
      <c r="MVX52" s="120"/>
      <c r="MVY52" s="121"/>
      <c r="MVZ52" s="120"/>
      <c r="MWA52" s="121"/>
      <c r="MWB52" s="120"/>
      <c r="MWC52" s="121"/>
      <c r="MWD52" s="120"/>
      <c r="MWE52" s="121"/>
      <c r="MWF52" s="120"/>
      <c r="MWG52" s="121"/>
      <c r="MWH52" s="120"/>
      <c r="MWI52" s="121"/>
      <c r="MWJ52" s="120"/>
      <c r="MWK52" s="121"/>
      <c r="MWL52" s="120"/>
      <c r="MWM52" s="121"/>
      <c r="MWN52" s="120"/>
      <c r="MWO52" s="121"/>
      <c r="MWP52" s="120"/>
      <c r="MWQ52" s="121"/>
      <c r="MWR52" s="120"/>
      <c r="MWS52" s="121"/>
      <c r="MWT52" s="120"/>
      <c r="MWU52" s="121"/>
      <c r="MWV52" s="120"/>
      <c r="MWW52" s="121"/>
      <c r="MWX52" s="120"/>
      <c r="MWY52" s="121"/>
      <c r="MWZ52" s="120"/>
      <c r="MXA52" s="121"/>
      <c r="MXB52" s="120"/>
      <c r="MXC52" s="121"/>
      <c r="MXD52" s="120"/>
      <c r="MXE52" s="121"/>
      <c r="MXF52" s="120"/>
      <c r="MXG52" s="121"/>
      <c r="MXH52" s="120"/>
      <c r="MXI52" s="121"/>
      <c r="MXJ52" s="120"/>
      <c r="MXK52" s="121"/>
      <c r="MXL52" s="120"/>
      <c r="MXM52" s="121"/>
      <c r="MXN52" s="120"/>
      <c r="MXO52" s="121"/>
      <c r="MXP52" s="120"/>
      <c r="MXQ52" s="121"/>
      <c r="MXR52" s="120"/>
      <c r="MXS52" s="121"/>
      <c r="MXT52" s="120"/>
      <c r="MXU52" s="121"/>
      <c r="MXV52" s="120"/>
      <c r="MXW52" s="121"/>
      <c r="MXX52" s="120"/>
      <c r="MXY52" s="121"/>
      <c r="MXZ52" s="120"/>
      <c r="MYA52" s="121"/>
      <c r="MYB52" s="120"/>
      <c r="MYC52" s="121"/>
      <c r="MYD52" s="120"/>
      <c r="MYE52" s="121"/>
      <c r="MYF52" s="120"/>
      <c r="MYG52" s="121"/>
      <c r="MYH52" s="120"/>
      <c r="MYI52" s="121"/>
      <c r="MYJ52" s="120"/>
      <c r="MYK52" s="121"/>
      <c r="MYL52" s="120"/>
      <c r="MYM52" s="121"/>
      <c r="MYN52" s="120"/>
      <c r="MYO52" s="121"/>
      <c r="MYP52" s="120"/>
      <c r="MYQ52" s="121"/>
      <c r="MYR52" s="120"/>
      <c r="MYS52" s="121"/>
      <c r="MYT52" s="120"/>
      <c r="MYU52" s="121"/>
      <c r="MYV52" s="120"/>
      <c r="MYW52" s="121"/>
      <c r="MYX52" s="120"/>
      <c r="MYY52" s="121"/>
      <c r="MYZ52" s="120"/>
      <c r="MZA52" s="121"/>
      <c r="MZB52" s="120"/>
      <c r="MZC52" s="121"/>
      <c r="MZD52" s="120"/>
      <c r="MZE52" s="121"/>
      <c r="MZF52" s="120"/>
      <c r="MZG52" s="121"/>
      <c r="MZH52" s="120"/>
      <c r="MZI52" s="121"/>
      <c r="MZJ52" s="120"/>
      <c r="MZK52" s="121"/>
      <c r="MZL52" s="120"/>
      <c r="MZM52" s="121"/>
      <c r="MZN52" s="120"/>
      <c r="MZO52" s="121"/>
      <c r="MZP52" s="120"/>
      <c r="MZQ52" s="121"/>
      <c r="MZR52" s="120"/>
      <c r="MZS52" s="121"/>
      <c r="MZT52" s="120"/>
      <c r="MZU52" s="121"/>
      <c r="MZV52" s="120"/>
      <c r="MZW52" s="121"/>
      <c r="MZX52" s="120"/>
      <c r="MZY52" s="121"/>
      <c r="MZZ52" s="120"/>
      <c r="NAA52" s="121"/>
      <c r="NAB52" s="120"/>
      <c r="NAC52" s="121"/>
      <c r="NAD52" s="120"/>
      <c r="NAE52" s="121"/>
      <c r="NAF52" s="120"/>
      <c r="NAG52" s="121"/>
      <c r="NAH52" s="120"/>
      <c r="NAI52" s="121"/>
      <c r="NAJ52" s="120"/>
      <c r="NAK52" s="121"/>
      <c r="NAL52" s="120"/>
      <c r="NAM52" s="121"/>
      <c r="NAN52" s="120"/>
      <c r="NAO52" s="121"/>
      <c r="NAP52" s="120"/>
      <c r="NAQ52" s="121"/>
      <c r="NAR52" s="120"/>
      <c r="NAS52" s="121"/>
      <c r="NAT52" s="120"/>
      <c r="NAU52" s="121"/>
      <c r="NAV52" s="120"/>
      <c r="NAW52" s="121"/>
      <c r="NAX52" s="120"/>
      <c r="NAY52" s="121"/>
      <c r="NAZ52" s="120"/>
      <c r="NBA52" s="121"/>
      <c r="NBB52" s="120"/>
      <c r="NBC52" s="121"/>
      <c r="NBD52" s="120"/>
      <c r="NBE52" s="121"/>
      <c r="NBF52" s="120"/>
      <c r="NBG52" s="121"/>
      <c r="NBH52" s="120"/>
      <c r="NBI52" s="121"/>
      <c r="NBJ52" s="120"/>
      <c r="NBK52" s="121"/>
      <c r="NBL52" s="120"/>
      <c r="NBM52" s="121"/>
      <c r="NBN52" s="120"/>
      <c r="NBO52" s="121"/>
      <c r="NBP52" s="120"/>
      <c r="NBQ52" s="121"/>
      <c r="NBR52" s="120"/>
      <c r="NBS52" s="121"/>
      <c r="NBT52" s="120"/>
      <c r="NBU52" s="121"/>
      <c r="NBV52" s="120"/>
      <c r="NBW52" s="121"/>
      <c r="NBX52" s="120"/>
      <c r="NBY52" s="121"/>
      <c r="NBZ52" s="120"/>
      <c r="NCA52" s="121"/>
      <c r="NCB52" s="120"/>
      <c r="NCC52" s="121"/>
      <c r="NCD52" s="120"/>
      <c r="NCE52" s="121"/>
      <c r="NCF52" s="120"/>
      <c r="NCG52" s="121"/>
      <c r="NCH52" s="120"/>
      <c r="NCI52" s="121"/>
      <c r="NCJ52" s="120"/>
      <c r="NCK52" s="121"/>
      <c r="NCL52" s="120"/>
      <c r="NCM52" s="121"/>
      <c r="NCN52" s="120"/>
      <c r="NCO52" s="121"/>
      <c r="NCP52" s="120"/>
      <c r="NCQ52" s="121"/>
      <c r="NCR52" s="120"/>
      <c r="NCS52" s="121"/>
      <c r="NCT52" s="120"/>
      <c r="NCU52" s="121"/>
      <c r="NCV52" s="120"/>
      <c r="NCW52" s="121"/>
      <c r="NCX52" s="120"/>
      <c r="NCY52" s="121"/>
      <c r="NCZ52" s="120"/>
      <c r="NDA52" s="121"/>
      <c r="NDB52" s="120"/>
      <c r="NDC52" s="121"/>
      <c r="NDD52" s="120"/>
      <c r="NDE52" s="121"/>
      <c r="NDF52" s="120"/>
      <c r="NDG52" s="121"/>
      <c r="NDH52" s="120"/>
      <c r="NDI52" s="121"/>
      <c r="NDJ52" s="120"/>
      <c r="NDK52" s="121"/>
      <c r="NDL52" s="120"/>
      <c r="NDM52" s="121"/>
      <c r="NDN52" s="120"/>
      <c r="NDO52" s="121"/>
      <c r="NDP52" s="120"/>
      <c r="NDQ52" s="121"/>
      <c r="NDR52" s="120"/>
      <c r="NDS52" s="121"/>
      <c r="NDT52" s="120"/>
      <c r="NDU52" s="121"/>
      <c r="NDV52" s="120"/>
      <c r="NDW52" s="121"/>
      <c r="NDX52" s="120"/>
      <c r="NDY52" s="121"/>
      <c r="NDZ52" s="120"/>
      <c r="NEA52" s="121"/>
      <c r="NEB52" s="120"/>
      <c r="NEC52" s="121"/>
      <c r="NED52" s="120"/>
      <c r="NEE52" s="121"/>
      <c r="NEF52" s="120"/>
      <c r="NEG52" s="121"/>
      <c r="NEH52" s="120"/>
      <c r="NEI52" s="121"/>
      <c r="NEJ52" s="120"/>
      <c r="NEK52" s="121"/>
      <c r="NEL52" s="120"/>
      <c r="NEM52" s="121"/>
      <c r="NEN52" s="120"/>
      <c r="NEO52" s="121"/>
      <c r="NEP52" s="120"/>
      <c r="NEQ52" s="121"/>
      <c r="NER52" s="120"/>
      <c r="NES52" s="121"/>
      <c r="NET52" s="120"/>
      <c r="NEU52" s="121"/>
      <c r="NEV52" s="120"/>
      <c r="NEW52" s="121"/>
      <c r="NEX52" s="120"/>
      <c r="NEY52" s="121"/>
      <c r="NEZ52" s="120"/>
      <c r="NFA52" s="121"/>
      <c r="NFB52" s="120"/>
      <c r="NFC52" s="121"/>
      <c r="NFD52" s="120"/>
      <c r="NFE52" s="121"/>
      <c r="NFF52" s="120"/>
      <c r="NFG52" s="121"/>
      <c r="NFH52" s="120"/>
      <c r="NFI52" s="121"/>
      <c r="NFJ52" s="120"/>
      <c r="NFK52" s="121"/>
      <c r="NFL52" s="120"/>
      <c r="NFM52" s="121"/>
      <c r="NFN52" s="120"/>
      <c r="NFO52" s="121"/>
      <c r="NFP52" s="120"/>
      <c r="NFQ52" s="121"/>
      <c r="NFR52" s="120"/>
      <c r="NFS52" s="121"/>
      <c r="NFT52" s="120"/>
      <c r="NFU52" s="121"/>
      <c r="NFV52" s="120"/>
      <c r="NFW52" s="121"/>
      <c r="NFX52" s="120"/>
      <c r="NFY52" s="121"/>
      <c r="NFZ52" s="120"/>
      <c r="NGA52" s="121"/>
      <c r="NGB52" s="120"/>
      <c r="NGC52" s="121"/>
      <c r="NGD52" s="120"/>
      <c r="NGE52" s="121"/>
      <c r="NGF52" s="120"/>
      <c r="NGG52" s="121"/>
      <c r="NGH52" s="120"/>
      <c r="NGI52" s="121"/>
      <c r="NGJ52" s="120"/>
      <c r="NGK52" s="121"/>
      <c r="NGL52" s="120"/>
      <c r="NGM52" s="121"/>
      <c r="NGN52" s="120"/>
      <c r="NGO52" s="121"/>
      <c r="NGP52" s="120"/>
      <c r="NGQ52" s="121"/>
      <c r="NGR52" s="120"/>
      <c r="NGS52" s="121"/>
      <c r="NGT52" s="120"/>
      <c r="NGU52" s="121"/>
      <c r="NGV52" s="120"/>
      <c r="NGW52" s="121"/>
      <c r="NGX52" s="120"/>
      <c r="NGY52" s="121"/>
      <c r="NGZ52" s="120"/>
      <c r="NHA52" s="121"/>
      <c r="NHB52" s="120"/>
      <c r="NHC52" s="121"/>
      <c r="NHD52" s="120"/>
      <c r="NHE52" s="121"/>
      <c r="NHF52" s="120"/>
      <c r="NHG52" s="121"/>
      <c r="NHH52" s="120"/>
      <c r="NHI52" s="121"/>
      <c r="NHJ52" s="120"/>
      <c r="NHK52" s="121"/>
      <c r="NHL52" s="120"/>
      <c r="NHM52" s="121"/>
      <c r="NHN52" s="120"/>
      <c r="NHO52" s="121"/>
      <c r="NHP52" s="120"/>
      <c r="NHQ52" s="121"/>
      <c r="NHR52" s="120"/>
      <c r="NHS52" s="121"/>
      <c r="NHT52" s="120"/>
      <c r="NHU52" s="121"/>
      <c r="NHV52" s="120"/>
      <c r="NHW52" s="121"/>
      <c r="NHX52" s="120"/>
      <c r="NHY52" s="121"/>
      <c r="NHZ52" s="120"/>
      <c r="NIA52" s="121"/>
      <c r="NIB52" s="120"/>
      <c r="NIC52" s="121"/>
      <c r="NID52" s="120"/>
      <c r="NIE52" s="121"/>
      <c r="NIF52" s="120"/>
      <c r="NIG52" s="121"/>
      <c r="NIH52" s="120"/>
      <c r="NII52" s="121"/>
      <c r="NIJ52" s="120"/>
      <c r="NIK52" s="121"/>
      <c r="NIL52" s="120"/>
      <c r="NIM52" s="121"/>
      <c r="NIN52" s="120"/>
      <c r="NIO52" s="121"/>
      <c r="NIP52" s="120"/>
      <c r="NIQ52" s="121"/>
      <c r="NIR52" s="120"/>
      <c r="NIS52" s="121"/>
      <c r="NIT52" s="120"/>
      <c r="NIU52" s="121"/>
      <c r="NIV52" s="120"/>
      <c r="NIW52" s="121"/>
      <c r="NIX52" s="120"/>
      <c r="NIY52" s="121"/>
      <c r="NIZ52" s="120"/>
      <c r="NJA52" s="121"/>
      <c r="NJB52" s="120"/>
      <c r="NJC52" s="121"/>
      <c r="NJD52" s="120"/>
      <c r="NJE52" s="121"/>
      <c r="NJF52" s="120"/>
      <c r="NJG52" s="121"/>
      <c r="NJH52" s="120"/>
      <c r="NJI52" s="121"/>
      <c r="NJJ52" s="120"/>
      <c r="NJK52" s="121"/>
      <c r="NJL52" s="120"/>
      <c r="NJM52" s="121"/>
      <c r="NJN52" s="120"/>
      <c r="NJO52" s="121"/>
      <c r="NJP52" s="120"/>
      <c r="NJQ52" s="121"/>
      <c r="NJR52" s="120"/>
      <c r="NJS52" s="121"/>
      <c r="NJT52" s="120"/>
      <c r="NJU52" s="121"/>
      <c r="NJV52" s="120"/>
      <c r="NJW52" s="121"/>
      <c r="NJX52" s="120"/>
      <c r="NJY52" s="121"/>
      <c r="NJZ52" s="120"/>
      <c r="NKA52" s="121"/>
      <c r="NKB52" s="120"/>
      <c r="NKC52" s="121"/>
      <c r="NKD52" s="120"/>
      <c r="NKE52" s="121"/>
      <c r="NKF52" s="120"/>
      <c r="NKG52" s="121"/>
      <c r="NKH52" s="120"/>
      <c r="NKI52" s="121"/>
      <c r="NKJ52" s="120"/>
      <c r="NKK52" s="121"/>
      <c r="NKL52" s="120"/>
      <c r="NKM52" s="121"/>
      <c r="NKN52" s="120"/>
      <c r="NKO52" s="121"/>
      <c r="NKP52" s="120"/>
      <c r="NKQ52" s="121"/>
      <c r="NKR52" s="120"/>
      <c r="NKS52" s="121"/>
      <c r="NKT52" s="120"/>
      <c r="NKU52" s="121"/>
      <c r="NKV52" s="120"/>
      <c r="NKW52" s="121"/>
      <c r="NKX52" s="120"/>
      <c r="NKY52" s="121"/>
      <c r="NKZ52" s="120"/>
      <c r="NLA52" s="121"/>
      <c r="NLB52" s="120"/>
      <c r="NLC52" s="121"/>
      <c r="NLD52" s="120"/>
      <c r="NLE52" s="121"/>
      <c r="NLF52" s="120"/>
      <c r="NLG52" s="121"/>
      <c r="NLH52" s="120"/>
      <c r="NLI52" s="121"/>
      <c r="NLJ52" s="120"/>
      <c r="NLK52" s="121"/>
      <c r="NLL52" s="120"/>
      <c r="NLM52" s="121"/>
      <c r="NLN52" s="120"/>
      <c r="NLO52" s="121"/>
      <c r="NLP52" s="120"/>
      <c r="NLQ52" s="121"/>
      <c r="NLR52" s="120"/>
      <c r="NLS52" s="121"/>
      <c r="NLT52" s="120"/>
      <c r="NLU52" s="121"/>
      <c r="NLV52" s="120"/>
      <c r="NLW52" s="121"/>
      <c r="NLX52" s="120"/>
      <c r="NLY52" s="121"/>
      <c r="NLZ52" s="120"/>
      <c r="NMA52" s="121"/>
      <c r="NMB52" s="120"/>
      <c r="NMC52" s="121"/>
      <c r="NMD52" s="120"/>
      <c r="NME52" s="121"/>
      <c r="NMF52" s="120"/>
      <c r="NMG52" s="121"/>
      <c r="NMH52" s="120"/>
      <c r="NMI52" s="121"/>
      <c r="NMJ52" s="120"/>
      <c r="NMK52" s="121"/>
      <c r="NML52" s="120"/>
      <c r="NMM52" s="121"/>
      <c r="NMN52" s="120"/>
      <c r="NMO52" s="121"/>
      <c r="NMP52" s="120"/>
      <c r="NMQ52" s="121"/>
      <c r="NMR52" s="120"/>
      <c r="NMS52" s="121"/>
      <c r="NMT52" s="120"/>
      <c r="NMU52" s="121"/>
      <c r="NMV52" s="120"/>
      <c r="NMW52" s="121"/>
      <c r="NMX52" s="120"/>
      <c r="NMY52" s="121"/>
      <c r="NMZ52" s="120"/>
      <c r="NNA52" s="121"/>
      <c r="NNB52" s="120"/>
      <c r="NNC52" s="121"/>
      <c r="NND52" s="120"/>
      <c r="NNE52" s="121"/>
      <c r="NNF52" s="120"/>
      <c r="NNG52" s="121"/>
      <c r="NNH52" s="120"/>
      <c r="NNI52" s="121"/>
      <c r="NNJ52" s="120"/>
      <c r="NNK52" s="121"/>
      <c r="NNL52" s="120"/>
      <c r="NNM52" s="121"/>
      <c r="NNN52" s="120"/>
      <c r="NNO52" s="121"/>
      <c r="NNP52" s="120"/>
      <c r="NNQ52" s="121"/>
      <c r="NNR52" s="120"/>
      <c r="NNS52" s="121"/>
      <c r="NNT52" s="120"/>
      <c r="NNU52" s="121"/>
      <c r="NNV52" s="120"/>
      <c r="NNW52" s="121"/>
      <c r="NNX52" s="120"/>
      <c r="NNY52" s="121"/>
      <c r="NNZ52" s="120"/>
      <c r="NOA52" s="121"/>
      <c r="NOB52" s="120"/>
      <c r="NOC52" s="121"/>
      <c r="NOD52" s="120"/>
      <c r="NOE52" s="121"/>
      <c r="NOF52" s="120"/>
      <c r="NOG52" s="121"/>
      <c r="NOH52" s="120"/>
      <c r="NOI52" s="121"/>
      <c r="NOJ52" s="120"/>
      <c r="NOK52" s="121"/>
      <c r="NOL52" s="120"/>
      <c r="NOM52" s="121"/>
      <c r="NON52" s="120"/>
      <c r="NOO52" s="121"/>
      <c r="NOP52" s="120"/>
      <c r="NOQ52" s="121"/>
      <c r="NOR52" s="120"/>
      <c r="NOS52" s="121"/>
      <c r="NOT52" s="120"/>
      <c r="NOU52" s="121"/>
      <c r="NOV52" s="120"/>
      <c r="NOW52" s="121"/>
      <c r="NOX52" s="120"/>
      <c r="NOY52" s="121"/>
      <c r="NOZ52" s="120"/>
      <c r="NPA52" s="121"/>
      <c r="NPB52" s="120"/>
      <c r="NPC52" s="121"/>
      <c r="NPD52" s="120"/>
      <c r="NPE52" s="121"/>
      <c r="NPF52" s="120"/>
      <c r="NPG52" s="121"/>
      <c r="NPH52" s="120"/>
      <c r="NPI52" s="121"/>
      <c r="NPJ52" s="120"/>
      <c r="NPK52" s="121"/>
      <c r="NPL52" s="120"/>
      <c r="NPM52" s="121"/>
      <c r="NPN52" s="120"/>
      <c r="NPO52" s="121"/>
      <c r="NPP52" s="120"/>
      <c r="NPQ52" s="121"/>
      <c r="NPR52" s="120"/>
      <c r="NPS52" s="121"/>
      <c r="NPT52" s="120"/>
      <c r="NPU52" s="121"/>
      <c r="NPV52" s="120"/>
      <c r="NPW52" s="121"/>
      <c r="NPX52" s="120"/>
      <c r="NPY52" s="121"/>
      <c r="NPZ52" s="120"/>
      <c r="NQA52" s="121"/>
      <c r="NQB52" s="120"/>
      <c r="NQC52" s="121"/>
      <c r="NQD52" s="120"/>
      <c r="NQE52" s="121"/>
      <c r="NQF52" s="120"/>
      <c r="NQG52" s="121"/>
      <c r="NQH52" s="120"/>
      <c r="NQI52" s="121"/>
      <c r="NQJ52" s="120"/>
      <c r="NQK52" s="121"/>
      <c r="NQL52" s="120"/>
      <c r="NQM52" s="121"/>
      <c r="NQN52" s="120"/>
      <c r="NQO52" s="121"/>
      <c r="NQP52" s="120"/>
      <c r="NQQ52" s="121"/>
      <c r="NQR52" s="120"/>
      <c r="NQS52" s="121"/>
      <c r="NQT52" s="120"/>
      <c r="NQU52" s="121"/>
      <c r="NQV52" s="120"/>
      <c r="NQW52" s="121"/>
      <c r="NQX52" s="120"/>
      <c r="NQY52" s="121"/>
      <c r="NQZ52" s="120"/>
      <c r="NRA52" s="121"/>
      <c r="NRB52" s="120"/>
      <c r="NRC52" s="121"/>
      <c r="NRD52" s="120"/>
      <c r="NRE52" s="121"/>
      <c r="NRF52" s="120"/>
      <c r="NRG52" s="121"/>
      <c r="NRH52" s="120"/>
      <c r="NRI52" s="121"/>
      <c r="NRJ52" s="120"/>
      <c r="NRK52" s="121"/>
      <c r="NRL52" s="120"/>
      <c r="NRM52" s="121"/>
      <c r="NRN52" s="120"/>
      <c r="NRO52" s="121"/>
      <c r="NRP52" s="120"/>
      <c r="NRQ52" s="121"/>
      <c r="NRR52" s="120"/>
      <c r="NRS52" s="121"/>
      <c r="NRT52" s="120"/>
      <c r="NRU52" s="121"/>
      <c r="NRV52" s="120"/>
      <c r="NRW52" s="121"/>
      <c r="NRX52" s="120"/>
      <c r="NRY52" s="121"/>
      <c r="NRZ52" s="120"/>
      <c r="NSA52" s="121"/>
      <c r="NSB52" s="120"/>
      <c r="NSC52" s="121"/>
      <c r="NSD52" s="120"/>
      <c r="NSE52" s="121"/>
      <c r="NSF52" s="120"/>
      <c r="NSG52" s="121"/>
      <c r="NSH52" s="120"/>
      <c r="NSI52" s="121"/>
      <c r="NSJ52" s="120"/>
      <c r="NSK52" s="121"/>
      <c r="NSL52" s="120"/>
      <c r="NSM52" s="121"/>
      <c r="NSN52" s="120"/>
      <c r="NSO52" s="121"/>
      <c r="NSP52" s="120"/>
      <c r="NSQ52" s="121"/>
      <c r="NSR52" s="120"/>
      <c r="NSS52" s="121"/>
      <c r="NST52" s="120"/>
      <c r="NSU52" s="121"/>
      <c r="NSV52" s="120"/>
      <c r="NSW52" s="121"/>
      <c r="NSX52" s="120"/>
      <c r="NSY52" s="121"/>
      <c r="NSZ52" s="120"/>
      <c r="NTA52" s="121"/>
      <c r="NTB52" s="120"/>
      <c r="NTC52" s="121"/>
      <c r="NTD52" s="120"/>
      <c r="NTE52" s="121"/>
      <c r="NTF52" s="120"/>
      <c r="NTG52" s="121"/>
      <c r="NTH52" s="120"/>
      <c r="NTI52" s="121"/>
      <c r="NTJ52" s="120"/>
      <c r="NTK52" s="121"/>
      <c r="NTL52" s="120"/>
      <c r="NTM52" s="121"/>
      <c r="NTN52" s="120"/>
      <c r="NTO52" s="121"/>
      <c r="NTP52" s="120"/>
      <c r="NTQ52" s="121"/>
      <c r="NTR52" s="120"/>
      <c r="NTS52" s="121"/>
      <c r="NTT52" s="120"/>
      <c r="NTU52" s="121"/>
      <c r="NTV52" s="120"/>
      <c r="NTW52" s="121"/>
      <c r="NTX52" s="120"/>
      <c r="NTY52" s="121"/>
      <c r="NTZ52" s="120"/>
      <c r="NUA52" s="121"/>
      <c r="NUB52" s="120"/>
      <c r="NUC52" s="121"/>
      <c r="NUD52" s="120"/>
      <c r="NUE52" s="121"/>
      <c r="NUF52" s="120"/>
      <c r="NUG52" s="121"/>
      <c r="NUH52" s="120"/>
      <c r="NUI52" s="121"/>
      <c r="NUJ52" s="120"/>
      <c r="NUK52" s="121"/>
      <c r="NUL52" s="120"/>
      <c r="NUM52" s="121"/>
      <c r="NUN52" s="120"/>
      <c r="NUO52" s="121"/>
      <c r="NUP52" s="120"/>
      <c r="NUQ52" s="121"/>
      <c r="NUR52" s="120"/>
      <c r="NUS52" s="121"/>
      <c r="NUT52" s="120"/>
      <c r="NUU52" s="121"/>
      <c r="NUV52" s="120"/>
      <c r="NUW52" s="121"/>
      <c r="NUX52" s="120"/>
      <c r="NUY52" s="121"/>
      <c r="NUZ52" s="120"/>
      <c r="NVA52" s="121"/>
      <c r="NVB52" s="120"/>
      <c r="NVC52" s="121"/>
      <c r="NVD52" s="120"/>
      <c r="NVE52" s="121"/>
      <c r="NVF52" s="120"/>
      <c r="NVG52" s="121"/>
      <c r="NVH52" s="120"/>
      <c r="NVI52" s="121"/>
      <c r="NVJ52" s="120"/>
      <c r="NVK52" s="121"/>
      <c r="NVL52" s="120"/>
      <c r="NVM52" s="121"/>
      <c r="NVN52" s="120"/>
      <c r="NVO52" s="121"/>
      <c r="NVP52" s="120"/>
      <c r="NVQ52" s="121"/>
      <c r="NVR52" s="120"/>
      <c r="NVS52" s="121"/>
      <c r="NVT52" s="120"/>
      <c r="NVU52" s="121"/>
      <c r="NVV52" s="120"/>
      <c r="NVW52" s="121"/>
      <c r="NVX52" s="120"/>
      <c r="NVY52" s="121"/>
      <c r="NVZ52" s="120"/>
      <c r="NWA52" s="121"/>
      <c r="NWB52" s="120"/>
      <c r="NWC52" s="121"/>
      <c r="NWD52" s="120"/>
      <c r="NWE52" s="121"/>
      <c r="NWF52" s="120"/>
      <c r="NWG52" s="121"/>
      <c r="NWH52" s="120"/>
      <c r="NWI52" s="121"/>
      <c r="NWJ52" s="120"/>
      <c r="NWK52" s="121"/>
      <c r="NWL52" s="120"/>
      <c r="NWM52" s="121"/>
      <c r="NWN52" s="120"/>
      <c r="NWO52" s="121"/>
      <c r="NWP52" s="120"/>
      <c r="NWQ52" s="121"/>
      <c r="NWR52" s="120"/>
      <c r="NWS52" s="121"/>
      <c r="NWT52" s="120"/>
      <c r="NWU52" s="121"/>
      <c r="NWV52" s="120"/>
      <c r="NWW52" s="121"/>
      <c r="NWX52" s="120"/>
      <c r="NWY52" s="121"/>
      <c r="NWZ52" s="120"/>
      <c r="NXA52" s="121"/>
      <c r="NXB52" s="120"/>
      <c r="NXC52" s="121"/>
      <c r="NXD52" s="120"/>
      <c r="NXE52" s="121"/>
      <c r="NXF52" s="120"/>
      <c r="NXG52" s="121"/>
      <c r="NXH52" s="120"/>
      <c r="NXI52" s="121"/>
      <c r="NXJ52" s="120"/>
      <c r="NXK52" s="121"/>
      <c r="NXL52" s="120"/>
      <c r="NXM52" s="121"/>
      <c r="NXN52" s="120"/>
      <c r="NXO52" s="121"/>
      <c r="NXP52" s="120"/>
      <c r="NXQ52" s="121"/>
      <c r="NXR52" s="120"/>
      <c r="NXS52" s="121"/>
      <c r="NXT52" s="120"/>
      <c r="NXU52" s="121"/>
      <c r="NXV52" s="120"/>
      <c r="NXW52" s="121"/>
      <c r="NXX52" s="120"/>
      <c r="NXY52" s="121"/>
      <c r="NXZ52" s="120"/>
      <c r="NYA52" s="121"/>
      <c r="NYB52" s="120"/>
      <c r="NYC52" s="121"/>
      <c r="NYD52" s="120"/>
      <c r="NYE52" s="121"/>
      <c r="NYF52" s="120"/>
      <c r="NYG52" s="121"/>
      <c r="NYH52" s="120"/>
      <c r="NYI52" s="121"/>
      <c r="NYJ52" s="120"/>
      <c r="NYK52" s="121"/>
      <c r="NYL52" s="120"/>
      <c r="NYM52" s="121"/>
      <c r="NYN52" s="120"/>
      <c r="NYO52" s="121"/>
      <c r="NYP52" s="120"/>
      <c r="NYQ52" s="121"/>
      <c r="NYR52" s="120"/>
      <c r="NYS52" s="121"/>
      <c r="NYT52" s="120"/>
      <c r="NYU52" s="121"/>
      <c r="NYV52" s="120"/>
      <c r="NYW52" s="121"/>
      <c r="NYX52" s="120"/>
      <c r="NYY52" s="121"/>
      <c r="NYZ52" s="120"/>
      <c r="NZA52" s="121"/>
      <c r="NZB52" s="120"/>
      <c r="NZC52" s="121"/>
      <c r="NZD52" s="120"/>
      <c r="NZE52" s="121"/>
      <c r="NZF52" s="120"/>
      <c r="NZG52" s="121"/>
      <c r="NZH52" s="120"/>
      <c r="NZI52" s="121"/>
      <c r="NZJ52" s="120"/>
      <c r="NZK52" s="121"/>
      <c r="NZL52" s="120"/>
      <c r="NZM52" s="121"/>
      <c r="NZN52" s="120"/>
      <c r="NZO52" s="121"/>
      <c r="NZP52" s="120"/>
      <c r="NZQ52" s="121"/>
      <c r="NZR52" s="120"/>
      <c r="NZS52" s="121"/>
      <c r="NZT52" s="120"/>
      <c r="NZU52" s="121"/>
      <c r="NZV52" s="120"/>
      <c r="NZW52" s="121"/>
      <c r="NZX52" s="120"/>
      <c r="NZY52" s="121"/>
      <c r="NZZ52" s="120"/>
      <c r="OAA52" s="121"/>
      <c r="OAB52" s="120"/>
      <c r="OAC52" s="121"/>
      <c r="OAD52" s="120"/>
      <c r="OAE52" s="121"/>
      <c r="OAF52" s="120"/>
      <c r="OAG52" s="121"/>
      <c r="OAH52" s="120"/>
      <c r="OAI52" s="121"/>
      <c r="OAJ52" s="120"/>
      <c r="OAK52" s="121"/>
      <c r="OAL52" s="120"/>
      <c r="OAM52" s="121"/>
      <c r="OAN52" s="120"/>
      <c r="OAO52" s="121"/>
      <c r="OAP52" s="120"/>
      <c r="OAQ52" s="121"/>
      <c r="OAR52" s="120"/>
      <c r="OAS52" s="121"/>
      <c r="OAT52" s="120"/>
      <c r="OAU52" s="121"/>
      <c r="OAV52" s="120"/>
      <c r="OAW52" s="121"/>
      <c r="OAX52" s="120"/>
      <c r="OAY52" s="121"/>
      <c r="OAZ52" s="120"/>
      <c r="OBA52" s="121"/>
      <c r="OBB52" s="120"/>
      <c r="OBC52" s="121"/>
      <c r="OBD52" s="120"/>
      <c r="OBE52" s="121"/>
      <c r="OBF52" s="120"/>
      <c r="OBG52" s="121"/>
      <c r="OBH52" s="120"/>
      <c r="OBI52" s="121"/>
      <c r="OBJ52" s="120"/>
      <c r="OBK52" s="121"/>
      <c r="OBL52" s="120"/>
      <c r="OBM52" s="121"/>
      <c r="OBN52" s="120"/>
      <c r="OBO52" s="121"/>
      <c r="OBP52" s="120"/>
      <c r="OBQ52" s="121"/>
      <c r="OBR52" s="120"/>
      <c r="OBS52" s="121"/>
      <c r="OBT52" s="120"/>
      <c r="OBU52" s="121"/>
      <c r="OBV52" s="120"/>
      <c r="OBW52" s="121"/>
      <c r="OBX52" s="120"/>
      <c r="OBY52" s="121"/>
      <c r="OBZ52" s="120"/>
      <c r="OCA52" s="121"/>
      <c r="OCB52" s="120"/>
      <c r="OCC52" s="121"/>
      <c r="OCD52" s="120"/>
      <c r="OCE52" s="121"/>
      <c r="OCF52" s="120"/>
      <c r="OCG52" s="121"/>
      <c r="OCH52" s="120"/>
      <c r="OCI52" s="121"/>
      <c r="OCJ52" s="120"/>
      <c r="OCK52" s="121"/>
      <c r="OCL52" s="120"/>
      <c r="OCM52" s="121"/>
      <c r="OCN52" s="120"/>
      <c r="OCO52" s="121"/>
      <c r="OCP52" s="120"/>
      <c r="OCQ52" s="121"/>
      <c r="OCR52" s="120"/>
      <c r="OCS52" s="121"/>
      <c r="OCT52" s="120"/>
      <c r="OCU52" s="121"/>
      <c r="OCV52" s="120"/>
      <c r="OCW52" s="121"/>
      <c r="OCX52" s="120"/>
      <c r="OCY52" s="121"/>
      <c r="OCZ52" s="120"/>
      <c r="ODA52" s="121"/>
      <c r="ODB52" s="120"/>
      <c r="ODC52" s="121"/>
      <c r="ODD52" s="120"/>
      <c r="ODE52" s="121"/>
      <c r="ODF52" s="120"/>
      <c r="ODG52" s="121"/>
      <c r="ODH52" s="120"/>
      <c r="ODI52" s="121"/>
      <c r="ODJ52" s="120"/>
      <c r="ODK52" s="121"/>
      <c r="ODL52" s="120"/>
      <c r="ODM52" s="121"/>
      <c r="ODN52" s="120"/>
      <c r="ODO52" s="121"/>
      <c r="ODP52" s="120"/>
      <c r="ODQ52" s="121"/>
      <c r="ODR52" s="120"/>
      <c r="ODS52" s="121"/>
      <c r="ODT52" s="120"/>
      <c r="ODU52" s="121"/>
      <c r="ODV52" s="120"/>
      <c r="ODW52" s="121"/>
      <c r="ODX52" s="120"/>
      <c r="ODY52" s="121"/>
      <c r="ODZ52" s="120"/>
      <c r="OEA52" s="121"/>
      <c r="OEB52" s="120"/>
      <c r="OEC52" s="121"/>
      <c r="OED52" s="120"/>
      <c r="OEE52" s="121"/>
      <c r="OEF52" s="120"/>
      <c r="OEG52" s="121"/>
      <c r="OEH52" s="120"/>
      <c r="OEI52" s="121"/>
      <c r="OEJ52" s="120"/>
      <c r="OEK52" s="121"/>
      <c r="OEL52" s="120"/>
      <c r="OEM52" s="121"/>
      <c r="OEN52" s="120"/>
      <c r="OEO52" s="121"/>
      <c r="OEP52" s="120"/>
      <c r="OEQ52" s="121"/>
      <c r="OER52" s="120"/>
      <c r="OES52" s="121"/>
      <c r="OET52" s="120"/>
      <c r="OEU52" s="121"/>
      <c r="OEV52" s="120"/>
      <c r="OEW52" s="121"/>
      <c r="OEX52" s="120"/>
      <c r="OEY52" s="121"/>
      <c r="OEZ52" s="120"/>
      <c r="OFA52" s="121"/>
      <c r="OFB52" s="120"/>
      <c r="OFC52" s="121"/>
      <c r="OFD52" s="120"/>
      <c r="OFE52" s="121"/>
      <c r="OFF52" s="120"/>
      <c r="OFG52" s="121"/>
      <c r="OFH52" s="120"/>
      <c r="OFI52" s="121"/>
      <c r="OFJ52" s="120"/>
      <c r="OFK52" s="121"/>
      <c r="OFL52" s="120"/>
      <c r="OFM52" s="121"/>
      <c r="OFN52" s="120"/>
      <c r="OFO52" s="121"/>
      <c r="OFP52" s="120"/>
      <c r="OFQ52" s="121"/>
      <c r="OFR52" s="120"/>
      <c r="OFS52" s="121"/>
      <c r="OFT52" s="120"/>
      <c r="OFU52" s="121"/>
      <c r="OFV52" s="120"/>
      <c r="OFW52" s="121"/>
      <c r="OFX52" s="120"/>
      <c r="OFY52" s="121"/>
      <c r="OFZ52" s="120"/>
      <c r="OGA52" s="121"/>
      <c r="OGB52" s="120"/>
      <c r="OGC52" s="121"/>
      <c r="OGD52" s="120"/>
      <c r="OGE52" s="121"/>
      <c r="OGF52" s="120"/>
      <c r="OGG52" s="121"/>
      <c r="OGH52" s="120"/>
      <c r="OGI52" s="121"/>
      <c r="OGJ52" s="120"/>
      <c r="OGK52" s="121"/>
      <c r="OGL52" s="120"/>
      <c r="OGM52" s="121"/>
      <c r="OGN52" s="120"/>
      <c r="OGO52" s="121"/>
      <c r="OGP52" s="120"/>
      <c r="OGQ52" s="121"/>
      <c r="OGR52" s="120"/>
      <c r="OGS52" s="121"/>
      <c r="OGT52" s="120"/>
      <c r="OGU52" s="121"/>
      <c r="OGV52" s="120"/>
      <c r="OGW52" s="121"/>
      <c r="OGX52" s="120"/>
      <c r="OGY52" s="121"/>
      <c r="OGZ52" s="120"/>
      <c r="OHA52" s="121"/>
      <c r="OHB52" s="120"/>
      <c r="OHC52" s="121"/>
      <c r="OHD52" s="120"/>
      <c r="OHE52" s="121"/>
      <c r="OHF52" s="120"/>
      <c r="OHG52" s="121"/>
      <c r="OHH52" s="120"/>
      <c r="OHI52" s="121"/>
      <c r="OHJ52" s="120"/>
      <c r="OHK52" s="121"/>
      <c r="OHL52" s="120"/>
      <c r="OHM52" s="121"/>
      <c r="OHN52" s="120"/>
      <c r="OHO52" s="121"/>
      <c r="OHP52" s="120"/>
      <c r="OHQ52" s="121"/>
      <c r="OHR52" s="120"/>
      <c r="OHS52" s="121"/>
      <c r="OHT52" s="120"/>
      <c r="OHU52" s="121"/>
      <c r="OHV52" s="120"/>
      <c r="OHW52" s="121"/>
      <c r="OHX52" s="120"/>
      <c r="OHY52" s="121"/>
      <c r="OHZ52" s="120"/>
      <c r="OIA52" s="121"/>
      <c r="OIB52" s="120"/>
      <c r="OIC52" s="121"/>
      <c r="OID52" s="120"/>
      <c r="OIE52" s="121"/>
      <c r="OIF52" s="120"/>
      <c r="OIG52" s="121"/>
      <c r="OIH52" s="120"/>
      <c r="OII52" s="121"/>
      <c r="OIJ52" s="120"/>
      <c r="OIK52" s="121"/>
      <c r="OIL52" s="120"/>
      <c r="OIM52" s="121"/>
      <c r="OIN52" s="120"/>
      <c r="OIO52" s="121"/>
      <c r="OIP52" s="120"/>
      <c r="OIQ52" s="121"/>
      <c r="OIR52" s="120"/>
      <c r="OIS52" s="121"/>
      <c r="OIT52" s="120"/>
      <c r="OIU52" s="121"/>
      <c r="OIV52" s="120"/>
      <c r="OIW52" s="121"/>
      <c r="OIX52" s="120"/>
      <c r="OIY52" s="121"/>
      <c r="OIZ52" s="120"/>
      <c r="OJA52" s="121"/>
      <c r="OJB52" s="120"/>
      <c r="OJC52" s="121"/>
      <c r="OJD52" s="120"/>
      <c r="OJE52" s="121"/>
      <c r="OJF52" s="120"/>
      <c r="OJG52" s="121"/>
      <c r="OJH52" s="120"/>
      <c r="OJI52" s="121"/>
      <c r="OJJ52" s="120"/>
      <c r="OJK52" s="121"/>
      <c r="OJL52" s="120"/>
      <c r="OJM52" s="121"/>
      <c r="OJN52" s="120"/>
      <c r="OJO52" s="121"/>
      <c r="OJP52" s="120"/>
      <c r="OJQ52" s="121"/>
      <c r="OJR52" s="120"/>
      <c r="OJS52" s="121"/>
      <c r="OJT52" s="120"/>
      <c r="OJU52" s="121"/>
      <c r="OJV52" s="120"/>
      <c r="OJW52" s="121"/>
      <c r="OJX52" s="120"/>
      <c r="OJY52" s="121"/>
      <c r="OJZ52" s="120"/>
      <c r="OKA52" s="121"/>
      <c r="OKB52" s="120"/>
      <c r="OKC52" s="121"/>
      <c r="OKD52" s="120"/>
      <c r="OKE52" s="121"/>
      <c r="OKF52" s="120"/>
      <c r="OKG52" s="121"/>
      <c r="OKH52" s="120"/>
      <c r="OKI52" s="121"/>
      <c r="OKJ52" s="120"/>
      <c r="OKK52" s="121"/>
      <c r="OKL52" s="120"/>
      <c r="OKM52" s="121"/>
      <c r="OKN52" s="120"/>
      <c r="OKO52" s="121"/>
      <c r="OKP52" s="120"/>
      <c r="OKQ52" s="121"/>
      <c r="OKR52" s="120"/>
      <c r="OKS52" s="121"/>
      <c r="OKT52" s="120"/>
      <c r="OKU52" s="121"/>
      <c r="OKV52" s="120"/>
      <c r="OKW52" s="121"/>
      <c r="OKX52" s="120"/>
      <c r="OKY52" s="121"/>
      <c r="OKZ52" s="120"/>
      <c r="OLA52" s="121"/>
      <c r="OLB52" s="120"/>
      <c r="OLC52" s="121"/>
      <c r="OLD52" s="120"/>
      <c r="OLE52" s="121"/>
      <c r="OLF52" s="120"/>
      <c r="OLG52" s="121"/>
      <c r="OLH52" s="120"/>
      <c r="OLI52" s="121"/>
      <c r="OLJ52" s="120"/>
      <c r="OLK52" s="121"/>
      <c r="OLL52" s="120"/>
      <c r="OLM52" s="121"/>
      <c r="OLN52" s="120"/>
      <c r="OLO52" s="121"/>
      <c r="OLP52" s="120"/>
      <c r="OLQ52" s="121"/>
      <c r="OLR52" s="120"/>
      <c r="OLS52" s="121"/>
      <c r="OLT52" s="120"/>
      <c r="OLU52" s="121"/>
      <c r="OLV52" s="120"/>
      <c r="OLW52" s="121"/>
      <c r="OLX52" s="120"/>
      <c r="OLY52" s="121"/>
      <c r="OLZ52" s="120"/>
      <c r="OMA52" s="121"/>
      <c r="OMB52" s="120"/>
      <c r="OMC52" s="121"/>
      <c r="OMD52" s="120"/>
      <c r="OME52" s="121"/>
      <c r="OMF52" s="120"/>
      <c r="OMG52" s="121"/>
      <c r="OMH52" s="120"/>
      <c r="OMI52" s="121"/>
      <c r="OMJ52" s="120"/>
      <c r="OMK52" s="121"/>
      <c r="OML52" s="120"/>
      <c r="OMM52" s="121"/>
      <c r="OMN52" s="120"/>
      <c r="OMO52" s="121"/>
      <c r="OMP52" s="120"/>
      <c r="OMQ52" s="121"/>
      <c r="OMR52" s="120"/>
      <c r="OMS52" s="121"/>
      <c r="OMT52" s="120"/>
      <c r="OMU52" s="121"/>
      <c r="OMV52" s="120"/>
      <c r="OMW52" s="121"/>
      <c r="OMX52" s="120"/>
      <c r="OMY52" s="121"/>
      <c r="OMZ52" s="120"/>
      <c r="ONA52" s="121"/>
      <c r="ONB52" s="120"/>
      <c r="ONC52" s="121"/>
      <c r="OND52" s="120"/>
      <c r="ONE52" s="121"/>
      <c r="ONF52" s="120"/>
      <c r="ONG52" s="121"/>
      <c r="ONH52" s="120"/>
      <c r="ONI52" s="121"/>
      <c r="ONJ52" s="120"/>
      <c r="ONK52" s="121"/>
      <c r="ONL52" s="120"/>
      <c r="ONM52" s="121"/>
      <c r="ONN52" s="120"/>
      <c r="ONO52" s="121"/>
      <c r="ONP52" s="120"/>
      <c r="ONQ52" s="121"/>
      <c r="ONR52" s="120"/>
      <c r="ONS52" s="121"/>
      <c r="ONT52" s="120"/>
      <c r="ONU52" s="121"/>
      <c r="ONV52" s="120"/>
      <c r="ONW52" s="121"/>
      <c r="ONX52" s="120"/>
      <c r="ONY52" s="121"/>
      <c r="ONZ52" s="120"/>
      <c r="OOA52" s="121"/>
      <c r="OOB52" s="120"/>
      <c r="OOC52" s="121"/>
      <c r="OOD52" s="120"/>
      <c r="OOE52" s="121"/>
      <c r="OOF52" s="120"/>
      <c r="OOG52" s="121"/>
      <c r="OOH52" s="120"/>
      <c r="OOI52" s="121"/>
      <c r="OOJ52" s="120"/>
      <c r="OOK52" s="121"/>
      <c r="OOL52" s="120"/>
      <c r="OOM52" s="121"/>
      <c r="OON52" s="120"/>
      <c r="OOO52" s="121"/>
      <c r="OOP52" s="120"/>
      <c r="OOQ52" s="121"/>
      <c r="OOR52" s="120"/>
      <c r="OOS52" s="121"/>
      <c r="OOT52" s="120"/>
      <c r="OOU52" s="121"/>
      <c r="OOV52" s="120"/>
      <c r="OOW52" s="121"/>
      <c r="OOX52" s="120"/>
      <c r="OOY52" s="121"/>
      <c r="OOZ52" s="120"/>
      <c r="OPA52" s="121"/>
      <c r="OPB52" s="120"/>
      <c r="OPC52" s="121"/>
      <c r="OPD52" s="120"/>
      <c r="OPE52" s="121"/>
      <c r="OPF52" s="120"/>
      <c r="OPG52" s="121"/>
      <c r="OPH52" s="120"/>
      <c r="OPI52" s="121"/>
      <c r="OPJ52" s="120"/>
      <c r="OPK52" s="121"/>
      <c r="OPL52" s="120"/>
      <c r="OPM52" s="121"/>
      <c r="OPN52" s="120"/>
      <c r="OPO52" s="121"/>
      <c r="OPP52" s="120"/>
      <c r="OPQ52" s="121"/>
      <c r="OPR52" s="120"/>
      <c r="OPS52" s="121"/>
      <c r="OPT52" s="120"/>
      <c r="OPU52" s="121"/>
      <c r="OPV52" s="120"/>
      <c r="OPW52" s="121"/>
      <c r="OPX52" s="120"/>
      <c r="OPY52" s="121"/>
      <c r="OPZ52" s="120"/>
      <c r="OQA52" s="121"/>
      <c r="OQB52" s="120"/>
      <c r="OQC52" s="121"/>
      <c r="OQD52" s="120"/>
      <c r="OQE52" s="121"/>
      <c r="OQF52" s="120"/>
      <c r="OQG52" s="121"/>
      <c r="OQH52" s="120"/>
      <c r="OQI52" s="121"/>
      <c r="OQJ52" s="120"/>
      <c r="OQK52" s="121"/>
      <c r="OQL52" s="120"/>
      <c r="OQM52" s="121"/>
      <c r="OQN52" s="120"/>
      <c r="OQO52" s="121"/>
      <c r="OQP52" s="120"/>
      <c r="OQQ52" s="121"/>
      <c r="OQR52" s="120"/>
      <c r="OQS52" s="121"/>
      <c r="OQT52" s="120"/>
      <c r="OQU52" s="121"/>
      <c r="OQV52" s="120"/>
      <c r="OQW52" s="121"/>
      <c r="OQX52" s="120"/>
      <c r="OQY52" s="121"/>
      <c r="OQZ52" s="120"/>
      <c r="ORA52" s="121"/>
      <c r="ORB52" s="120"/>
      <c r="ORC52" s="121"/>
      <c r="ORD52" s="120"/>
      <c r="ORE52" s="121"/>
      <c r="ORF52" s="120"/>
      <c r="ORG52" s="121"/>
      <c r="ORH52" s="120"/>
      <c r="ORI52" s="121"/>
      <c r="ORJ52" s="120"/>
      <c r="ORK52" s="121"/>
      <c r="ORL52" s="120"/>
      <c r="ORM52" s="121"/>
      <c r="ORN52" s="120"/>
      <c r="ORO52" s="121"/>
      <c r="ORP52" s="120"/>
      <c r="ORQ52" s="121"/>
      <c r="ORR52" s="120"/>
      <c r="ORS52" s="121"/>
      <c r="ORT52" s="120"/>
      <c r="ORU52" s="121"/>
      <c r="ORV52" s="120"/>
      <c r="ORW52" s="121"/>
      <c r="ORX52" s="120"/>
      <c r="ORY52" s="121"/>
      <c r="ORZ52" s="120"/>
      <c r="OSA52" s="121"/>
      <c r="OSB52" s="120"/>
      <c r="OSC52" s="121"/>
      <c r="OSD52" s="120"/>
      <c r="OSE52" s="121"/>
      <c r="OSF52" s="120"/>
      <c r="OSG52" s="121"/>
      <c r="OSH52" s="120"/>
      <c r="OSI52" s="121"/>
      <c r="OSJ52" s="120"/>
      <c r="OSK52" s="121"/>
      <c r="OSL52" s="120"/>
      <c r="OSM52" s="121"/>
      <c r="OSN52" s="120"/>
      <c r="OSO52" s="121"/>
      <c r="OSP52" s="120"/>
      <c r="OSQ52" s="121"/>
      <c r="OSR52" s="120"/>
      <c r="OSS52" s="121"/>
      <c r="OST52" s="120"/>
      <c r="OSU52" s="121"/>
      <c r="OSV52" s="120"/>
      <c r="OSW52" s="121"/>
      <c r="OSX52" s="120"/>
      <c r="OSY52" s="121"/>
      <c r="OSZ52" s="120"/>
      <c r="OTA52" s="121"/>
      <c r="OTB52" s="120"/>
      <c r="OTC52" s="121"/>
      <c r="OTD52" s="120"/>
      <c r="OTE52" s="121"/>
      <c r="OTF52" s="120"/>
      <c r="OTG52" s="121"/>
      <c r="OTH52" s="120"/>
      <c r="OTI52" s="121"/>
      <c r="OTJ52" s="120"/>
      <c r="OTK52" s="121"/>
      <c r="OTL52" s="120"/>
      <c r="OTM52" s="121"/>
      <c r="OTN52" s="120"/>
      <c r="OTO52" s="121"/>
      <c r="OTP52" s="120"/>
      <c r="OTQ52" s="121"/>
      <c r="OTR52" s="120"/>
      <c r="OTS52" s="121"/>
      <c r="OTT52" s="120"/>
      <c r="OTU52" s="121"/>
      <c r="OTV52" s="120"/>
      <c r="OTW52" s="121"/>
      <c r="OTX52" s="120"/>
      <c r="OTY52" s="121"/>
      <c r="OTZ52" s="120"/>
      <c r="OUA52" s="121"/>
      <c r="OUB52" s="120"/>
      <c r="OUC52" s="121"/>
      <c r="OUD52" s="120"/>
      <c r="OUE52" s="121"/>
      <c r="OUF52" s="120"/>
      <c r="OUG52" s="121"/>
      <c r="OUH52" s="120"/>
      <c r="OUI52" s="121"/>
      <c r="OUJ52" s="120"/>
      <c r="OUK52" s="121"/>
      <c r="OUL52" s="120"/>
      <c r="OUM52" s="121"/>
      <c r="OUN52" s="120"/>
      <c r="OUO52" s="121"/>
      <c r="OUP52" s="120"/>
      <c r="OUQ52" s="121"/>
      <c r="OUR52" s="120"/>
      <c r="OUS52" s="121"/>
      <c r="OUT52" s="120"/>
      <c r="OUU52" s="121"/>
      <c r="OUV52" s="120"/>
      <c r="OUW52" s="121"/>
      <c r="OUX52" s="120"/>
      <c r="OUY52" s="121"/>
      <c r="OUZ52" s="120"/>
      <c r="OVA52" s="121"/>
      <c r="OVB52" s="120"/>
      <c r="OVC52" s="121"/>
      <c r="OVD52" s="120"/>
      <c r="OVE52" s="121"/>
      <c r="OVF52" s="120"/>
      <c r="OVG52" s="121"/>
      <c r="OVH52" s="120"/>
      <c r="OVI52" s="121"/>
      <c r="OVJ52" s="120"/>
      <c r="OVK52" s="121"/>
      <c r="OVL52" s="120"/>
      <c r="OVM52" s="121"/>
      <c r="OVN52" s="120"/>
      <c r="OVO52" s="121"/>
      <c r="OVP52" s="120"/>
      <c r="OVQ52" s="121"/>
      <c r="OVR52" s="120"/>
      <c r="OVS52" s="121"/>
      <c r="OVT52" s="120"/>
      <c r="OVU52" s="121"/>
      <c r="OVV52" s="120"/>
      <c r="OVW52" s="121"/>
      <c r="OVX52" s="120"/>
      <c r="OVY52" s="121"/>
      <c r="OVZ52" s="120"/>
      <c r="OWA52" s="121"/>
      <c r="OWB52" s="120"/>
      <c r="OWC52" s="121"/>
      <c r="OWD52" s="120"/>
      <c r="OWE52" s="121"/>
      <c r="OWF52" s="120"/>
      <c r="OWG52" s="121"/>
      <c r="OWH52" s="120"/>
      <c r="OWI52" s="121"/>
      <c r="OWJ52" s="120"/>
      <c r="OWK52" s="121"/>
      <c r="OWL52" s="120"/>
      <c r="OWM52" s="121"/>
      <c r="OWN52" s="120"/>
      <c r="OWO52" s="121"/>
      <c r="OWP52" s="120"/>
      <c r="OWQ52" s="121"/>
      <c r="OWR52" s="120"/>
      <c r="OWS52" s="121"/>
      <c r="OWT52" s="120"/>
      <c r="OWU52" s="121"/>
      <c r="OWV52" s="120"/>
      <c r="OWW52" s="121"/>
      <c r="OWX52" s="120"/>
      <c r="OWY52" s="121"/>
      <c r="OWZ52" s="120"/>
      <c r="OXA52" s="121"/>
      <c r="OXB52" s="120"/>
      <c r="OXC52" s="121"/>
      <c r="OXD52" s="120"/>
      <c r="OXE52" s="121"/>
      <c r="OXF52" s="120"/>
      <c r="OXG52" s="121"/>
      <c r="OXH52" s="120"/>
      <c r="OXI52" s="121"/>
      <c r="OXJ52" s="120"/>
      <c r="OXK52" s="121"/>
      <c r="OXL52" s="120"/>
      <c r="OXM52" s="121"/>
      <c r="OXN52" s="120"/>
      <c r="OXO52" s="121"/>
      <c r="OXP52" s="120"/>
      <c r="OXQ52" s="121"/>
      <c r="OXR52" s="120"/>
      <c r="OXS52" s="121"/>
      <c r="OXT52" s="120"/>
      <c r="OXU52" s="121"/>
      <c r="OXV52" s="120"/>
      <c r="OXW52" s="121"/>
      <c r="OXX52" s="120"/>
      <c r="OXY52" s="121"/>
      <c r="OXZ52" s="120"/>
      <c r="OYA52" s="121"/>
      <c r="OYB52" s="120"/>
      <c r="OYC52" s="121"/>
      <c r="OYD52" s="120"/>
      <c r="OYE52" s="121"/>
      <c r="OYF52" s="120"/>
      <c r="OYG52" s="121"/>
      <c r="OYH52" s="120"/>
      <c r="OYI52" s="121"/>
      <c r="OYJ52" s="120"/>
      <c r="OYK52" s="121"/>
      <c r="OYL52" s="120"/>
      <c r="OYM52" s="121"/>
      <c r="OYN52" s="120"/>
      <c r="OYO52" s="121"/>
      <c r="OYP52" s="120"/>
      <c r="OYQ52" s="121"/>
      <c r="OYR52" s="120"/>
      <c r="OYS52" s="121"/>
      <c r="OYT52" s="120"/>
      <c r="OYU52" s="121"/>
      <c r="OYV52" s="120"/>
      <c r="OYW52" s="121"/>
      <c r="OYX52" s="120"/>
      <c r="OYY52" s="121"/>
      <c r="OYZ52" s="120"/>
      <c r="OZA52" s="121"/>
      <c r="OZB52" s="120"/>
      <c r="OZC52" s="121"/>
      <c r="OZD52" s="120"/>
      <c r="OZE52" s="121"/>
      <c r="OZF52" s="120"/>
      <c r="OZG52" s="121"/>
      <c r="OZH52" s="120"/>
      <c r="OZI52" s="121"/>
      <c r="OZJ52" s="120"/>
      <c r="OZK52" s="121"/>
      <c r="OZL52" s="120"/>
      <c r="OZM52" s="121"/>
      <c r="OZN52" s="120"/>
      <c r="OZO52" s="121"/>
      <c r="OZP52" s="120"/>
      <c r="OZQ52" s="121"/>
      <c r="OZR52" s="120"/>
      <c r="OZS52" s="121"/>
      <c r="OZT52" s="120"/>
      <c r="OZU52" s="121"/>
      <c r="OZV52" s="120"/>
      <c r="OZW52" s="121"/>
      <c r="OZX52" s="120"/>
      <c r="OZY52" s="121"/>
      <c r="OZZ52" s="120"/>
      <c r="PAA52" s="121"/>
      <c r="PAB52" s="120"/>
      <c r="PAC52" s="121"/>
      <c r="PAD52" s="120"/>
      <c r="PAE52" s="121"/>
      <c r="PAF52" s="120"/>
      <c r="PAG52" s="121"/>
      <c r="PAH52" s="120"/>
      <c r="PAI52" s="121"/>
      <c r="PAJ52" s="120"/>
      <c r="PAK52" s="121"/>
      <c r="PAL52" s="120"/>
      <c r="PAM52" s="121"/>
      <c r="PAN52" s="120"/>
      <c r="PAO52" s="121"/>
      <c r="PAP52" s="120"/>
      <c r="PAQ52" s="121"/>
      <c r="PAR52" s="120"/>
      <c r="PAS52" s="121"/>
      <c r="PAT52" s="120"/>
      <c r="PAU52" s="121"/>
      <c r="PAV52" s="120"/>
      <c r="PAW52" s="121"/>
      <c r="PAX52" s="120"/>
      <c r="PAY52" s="121"/>
      <c r="PAZ52" s="120"/>
      <c r="PBA52" s="121"/>
      <c r="PBB52" s="120"/>
      <c r="PBC52" s="121"/>
      <c r="PBD52" s="120"/>
      <c r="PBE52" s="121"/>
      <c r="PBF52" s="120"/>
      <c r="PBG52" s="121"/>
      <c r="PBH52" s="120"/>
      <c r="PBI52" s="121"/>
      <c r="PBJ52" s="120"/>
      <c r="PBK52" s="121"/>
      <c r="PBL52" s="120"/>
      <c r="PBM52" s="121"/>
      <c r="PBN52" s="120"/>
      <c r="PBO52" s="121"/>
      <c r="PBP52" s="120"/>
      <c r="PBQ52" s="121"/>
      <c r="PBR52" s="120"/>
      <c r="PBS52" s="121"/>
      <c r="PBT52" s="120"/>
      <c r="PBU52" s="121"/>
      <c r="PBV52" s="120"/>
      <c r="PBW52" s="121"/>
      <c r="PBX52" s="120"/>
      <c r="PBY52" s="121"/>
      <c r="PBZ52" s="120"/>
      <c r="PCA52" s="121"/>
      <c r="PCB52" s="120"/>
      <c r="PCC52" s="121"/>
      <c r="PCD52" s="120"/>
      <c r="PCE52" s="121"/>
      <c r="PCF52" s="120"/>
      <c r="PCG52" s="121"/>
      <c r="PCH52" s="120"/>
      <c r="PCI52" s="121"/>
      <c r="PCJ52" s="120"/>
      <c r="PCK52" s="121"/>
      <c r="PCL52" s="120"/>
      <c r="PCM52" s="121"/>
      <c r="PCN52" s="120"/>
      <c r="PCO52" s="121"/>
      <c r="PCP52" s="120"/>
      <c r="PCQ52" s="121"/>
      <c r="PCR52" s="120"/>
      <c r="PCS52" s="121"/>
      <c r="PCT52" s="120"/>
      <c r="PCU52" s="121"/>
      <c r="PCV52" s="120"/>
      <c r="PCW52" s="121"/>
      <c r="PCX52" s="120"/>
      <c r="PCY52" s="121"/>
      <c r="PCZ52" s="120"/>
      <c r="PDA52" s="121"/>
      <c r="PDB52" s="120"/>
      <c r="PDC52" s="121"/>
      <c r="PDD52" s="120"/>
      <c r="PDE52" s="121"/>
      <c r="PDF52" s="120"/>
      <c r="PDG52" s="121"/>
      <c r="PDH52" s="120"/>
      <c r="PDI52" s="121"/>
      <c r="PDJ52" s="120"/>
      <c r="PDK52" s="121"/>
      <c r="PDL52" s="120"/>
      <c r="PDM52" s="121"/>
      <c r="PDN52" s="120"/>
      <c r="PDO52" s="121"/>
      <c r="PDP52" s="120"/>
      <c r="PDQ52" s="121"/>
      <c r="PDR52" s="120"/>
      <c r="PDS52" s="121"/>
      <c r="PDT52" s="120"/>
      <c r="PDU52" s="121"/>
      <c r="PDV52" s="120"/>
      <c r="PDW52" s="121"/>
      <c r="PDX52" s="120"/>
      <c r="PDY52" s="121"/>
      <c r="PDZ52" s="120"/>
      <c r="PEA52" s="121"/>
      <c r="PEB52" s="120"/>
      <c r="PEC52" s="121"/>
      <c r="PED52" s="120"/>
      <c r="PEE52" s="121"/>
      <c r="PEF52" s="120"/>
      <c r="PEG52" s="121"/>
      <c r="PEH52" s="120"/>
      <c r="PEI52" s="121"/>
      <c r="PEJ52" s="120"/>
      <c r="PEK52" s="121"/>
      <c r="PEL52" s="120"/>
      <c r="PEM52" s="121"/>
      <c r="PEN52" s="120"/>
      <c r="PEO52" s="121"/>
      <c r="PEP52" s="120"/>
      <c r="PEQ52" s="121"/>
      <c r="PER52" s="120"/>
      <c r="PES52" s="121"/>
      <c r="PET52" s="120"/>
      <c r="PEU52" s="121"/>
      <c r="PEV52" s="120"/>
      <c r="PEW52" s="121"/>
      <c r="PEX52" s="120"/>
      <c r="PEY52" s="121"/>
      <c r="PEZ52" s="120"/>
      <c r="PFA52" s="121"/>
      <c r="PFB52" s="120"/>
      <c r="PFC52" s="121"/>
      <c r="PFD52" s="120"/>
      <c r="PFE52" s="121"/>
      <c r="PFF52" s="120"/>
      <c r="PFG52" s="121"/>
      <c r="PFH52" s="120"/>
      <c r="PFI52" s="121"/>
      <c r="PFJ52" s="120"/>
      <c r="PFK52" s="121"/>
      <c r="PFL52" s="120"/>
      <c r="PFM52" s="121"/>
      <c r="PFN52" s="120"/>
      <c r="PFO52" s="121"/>
      <c r="PFP52" s="120"/>
      <c r="PFQ52" s="121"/>
      <c r="PFR52" s="120"/>
      <c r="PFS52" s="121"/>
      <c r="PFT52" s="120"/>
      <c r="PFU52" s="121"/>
      <c r="PFV52" s="120"/>
      <c r="PFW52" s="121"/>
      <c r="PFX52" s="120"/>
      <c r="PFY52" s="121"/>
      <c r="PFZ52" s="120"/>
      <c r="PGA52" s="121"/>
      <c r="PGB52" s="120"/>
      <c r="PGC52" s="121"/>
      <c r="PGD52" s="120"/>
      <c r="PGE52" s="121"/>
      <c r="PGF52" s="120"/>
      <c r="PGG52" s="121"/>
      <c r="PGH52" s="120"/>
      <c r="PGI52" s="121"/>
      <c r="PGJ52" s="120"/>
      <c r="PGK52" s="121"/>
      <c r="PGL52" s="120"/>
      <c r="PGM52" s="121"/>
      <c r="PGN52" s="120"/>
      <c r="PGO52" s="121"/>
      <c r="PGP52" s="120"/>
      <c r="PGQ52" s="121"/>
      <c r="PGR52" s="120"/>
      <c r="PGS52" s="121"/>
      <c r="PGT52" s="120"/>
      <c r="PGU52" s="121"/>
      <c r="PGV52" s="120"/>
      <c r="PGW52" s="121"/>
      <c r="PGX52" s="120"/>
      <c r="PGY52" s="121"/>
      <c r="PGZ52" s="120"/>
      <c r="PHA52" s="121"/>
      <c r="PHB52" s="120"/>
      <c r="PHC52" s="121"/>
      <c r="PHD52" s="120"/>
      <c r="PHE52" s="121"/>
      <c r="PHF52" s="120"/>
      <c r="PHG52" s="121"/>
      <c r="PHH52" s="120"/>
      <c r="PHI52" s="121"/>
      <c r="PHJ52" s="120"/>
      <c r="PHK52" s="121"/>
      <c r="PHL52" s="120"/>
      <c r="PHM52" s="121"/>
      <c r="PHN52" s="120"/>
      <c r="PHO52" s="121"/>
      <c r="PHP52" s="120"/>
      <c r="PHQ52" s="121"/>
      <c r="PHR52" s="120"/>
      <c r="PHS52" s="121"/>
      <c r="PHT52" s="120"/>
      <c r="PHU52" s="121"/>
      <c r="PHV52" s="120"/>
      <c r="PHW52" s="121"/>
      <c r="PHX52" s="120"/>
      <c r="PHY52" s="121"/>
      <c r="PHZ52" s="120"/>
      <c r="PIA52" s="121"/>
      <c r="PIB52" s="120"/>
      <c r="PIC52" s="121"/>
      <c r="PID52" s="120"/>
      <c r="PIE52" s="121"/>
      <c r="PIF52" s="120"/>
      <c r="PIG52" s="121"/>
      <c r="PIH52" s="120"/>
      <c r="PII52" s="121"/>
      <c r="PIJ52" s="120"/>
      <c r="PIK52" s="121"/>
      <c r="PIL52" s="120"/>
      <c r="PIM52" s="121"/>
      <c r="PIN52" s="120"/>
      <c r="PIO52" s="121"/>
      <c r="PIP52" s="120"/>
      <c r="PIQ52" s="121"/>
      <c r="PIR52" s="120"/>
      <c r="PIS52" s="121"/>
      <c r="PIT52" s="120"/>
      <c r="PIU52" s="121"/>
      <c r="PIV52" s="120"/>
      <c r="PIW52" s="121"/>
      <c r="PIX52" s="120"/>
      <c r="PIY52" s="121"/>
      <c r="PIZ52" s="120"/>
      <c r="PJA52" s="121"/>
      <c r="PJB52" s="120"/>
      <c r="PJC52" s="121"/>
      <c r="PJD52" s="120"/>
      <c r="PJE52" s="121"/>
      <c r="PJF52" s="120"/>
      <c r="PJG52" s="121"/>
      <c r="PJH52" s="120"/>
      <c r="PJI52" s="121"/>
      <c r="PJJ52" s="120"/>
      <c r="PJK52" s="121"/>
      <c r="PJL52" s="120"/>
      <c r="PJM52" s="121"/>
      <c r="PJN52" s="120"/>
      <c r="PJO52" s="121"/>
      <c r="PJP52" s="120"/>
      <c r="PJQ52" s="121"/>
      <c r="PJR52" s="120"/>
      <c r="PJS52" s="121"/>
      <c r="PJT52" s="120"/>
      <c r="PJU52" s="121"/>
      <c r="PJV52" s="120"/>
      <c r="PJW52" s="121"/>
      <c r="PJX52" s="120"/>
      <c r="PJY52" s="121"/>
      <c r="PJZ52" s="120"/>
      <c r="PKA52" s="121"/>
      <c r="PKB52" s="120"/>
      <c r="PKC52" s="121"/>
      <c r="PKD52" s="120"/>
      <c r="PKE52" s="121"/>
      <c r="PKF52" s="120"/>
      <c r="PKG52" s="121"/>
      <c r="PKH52" s="120"/>
      <c r="PKI52" s="121"/>
      <c r="PKJ52" s="120"/>
      <c r="PKK52" s="121"/>
      <c r="PKL52" s="120"/>
      <c r="PKM52" s="121"/>
      <c r="PKN52" s="120"/>
      <c r="PKO52" s="121"/>
      <c r="PKP52" s="120"/>
      <c r="PKQ52" s="121"/>
      <c r="PKR52" s="120"/>
      <c r="PKS52" s="121"/>
      <c r="PKT52" s="120"/>
      <c r="PKU52" s="121"/>
      <c r="PKV52" s="120"/>
      <c r="PKW52" s="121"/>
      <c r="PKX52" s="120"/>
      <c r="PKY52" s="121"/>
      <c r="PKZ52" s="120"/>
      <c r="PLA52" s="121"/>
      <c r="PLB52" s="120"/>
      <c r="PLC52" s="121"/>
      <c r="PLD52" s="120"/>
      <c r="PLE52" s="121"/>
      <c r="PLF52" s="120"/>
      <c r="PLG52" s="121"/>
      <c r="PLH52" s="120"/>
      <c r="PLI52" s="121"/>
      <c r="PLJ52" s="120"/>
      <c r="PLK52" s="121"/>
      <c r="PLL52" s="120"/>
      <c r="PLM52" s="121"/>
      <c r="PLN52" s="120"/>
      <c r="PLO52" s="121"/>
      <c r="PLP52" s="120"/>
      <c r="PLQ52" s="121"/>
      <c r="PLR52" s="120"/>
      <c r="PLS52" s="121"/>
      <c r="PLT52" s="120"/>
      <c r="PLU52" s="121"/>
      <c r="PLV52" s="120"/>
      <c r="PLW52" s="121"/>
      <c r="PLX52" s="120"/>
      <c r="PLY52" s="121"/>
      <c r="PLZ52" s="120"/>
      <c r="PMA52" s="121"/>
      <c r="PMB52" s="120"/>
      <c r="PMC52" s="121"/>
      <c r="PMD52" s="120"/>
      <c r="PME52" s="121"/>
      <c r="PMF52" s="120"/>
      <c r="PMG52" s="121"/>
      <c r="PMH52" s="120"/>
      <c r="PMI52" s="121"/>
      <c r="PMJ52" s="120"/>
      <c r="PMK52" s="121"/>
      <c r="PML52" s="120"/>
      <c r="PMM52" s="121"/>
      <c r="PMN52" s="120"/>
      <c r="PMO52" s="121"/>
      <c r="PMP52" s="120"/>
      <c r="PMQ52" s="121"/>
      <c r="PMR52" s="120"/>
      <c r="PMS52" s="121"/>
      <c r="PMT52" s="120"/>
      <c r="PMU52" s="121"/>
      <c r="PMV52" s="120"/>
      <c r="PMW52" s="121"/>
      <c r="PMX52" s="120"/>
      <c r="PMY52" s="121"/>
      <c r="PMZ52" s="120"/>
      <c r="PNA52" s="121"/>
      <c r="PNB52" s="120"/>
      <c r="PNC52" s="121"/>
      <c r="PND52" s="120"/>
      <c r="PNE52" s="121"/>
      <c r="PNF52" s="120"/>
      <c r="PNG52" s="121"/>
      <c r="PNH52" s="120"/>
      <c r="PNI52" s="121"/>
      <c r="PNJ52" s="120"/>
      <c r="PNK52" s="121"/>
      <c r="PNL52" s="120"/>
      <c r="PNM52" s="121"/>
      <c r="PNN52" s="120"/>
      <c r="PNO52" s="121"/>
      <c r="PNP52" s="120"/>
      <c r="PNQ52" s="121"/>
      <c r="PNR52" s="120"/>
      <c r="PNS52" s="121"/>
      <c r="PNT52" s="120"/>
      <c r="PNU52" s="121"/>
      <c r="PNV52" s="120"/>
      <c r="PNW52" s="121"/>
      <c r="PNX52" s="120"/>
      <c r="PNY52" s="121"/>
      <c r="PNZ52" s="120"/>
      <c r="POA52" s="121"/>
      <c r="POB52" s="120"/>
      <c r="POC52" s="121"/>
      <c r="POD52" s="120"/>
      <c r="POE52" s="121"/>
      <c r="POF52" s="120"/>
      <c r="POG52" s="121"/>
      <c r="POH52" s="120"/>
      <c r="POI52" s="121"/>
      <c r="POJ52" s="120"/>
      <c r="POK52" s="121"/>
      <c r="POL52" s="120"/>
      <c r="POM52" s="121"/>
      <c r="PON52" s="120"/>
      <c r="POO52" s="121"/>
      <c r="POP52" s="120"/>
      <c r="POQ52" s="121"/>
      <c r="POR52" s="120"/>
      <c r="POS52" s="121"/>
      <c r="POT52" s="120"/>
      <c r="POU52" s="121"/>
      <c r="POV52" s="120"/>
      <c r="POW52" s="121"/>
      <c r="POX52" s="120"/>
      <c r="POY52" s="121"/>
      <c r="POZ52" s="120"/>
      <c r="PPA52" s="121"/>
      <c r="PPB52" s="120"/>
      <c r="PPC52" s="121"/>
      <c r="PPD52" s="120"/>
      <c r="PPE52" s="121"/>
      <c r="PPF52" s="120"/>
      <c r="PPG52" s="121"/>
      <c r="PPH52" s="120"/>
      <c r="PPI52" s="121"/>
      <c r="PPJ52" s="120"/>
      <c r="PPK52" s="121"/>
      <c r="PPL52" s="120"/>
      <c r="PPM52" s="121"/>
      <c r="PPN52" s="120"/>
      <c r="PPO52" s="121"/>
      <c r="PPP52" s="120"/>
      <c r="PPQ52" s="121"/>
      <c r="PPR52" s="120"/>
      <c r="PPS52" s="121"/>
      <c r="PPT52" s="120"/>
      <c r="PPU52" s="121"/>
      <c r="PPV52" s="120"/>
      <c r="PPW52" s="121"/>
      <c r="PPX52" s="120"/>
      <c r="PPY52" s="121"/>
      <c r="PPZ52" s="120"/>
      <c r="PQA52" s="121"/>
      <c r="PQB52" s="120"/>
      <c r="PQC52" s="121"/>
      <c r="PQD52" s="120"/>
      <c r="PQE52" s="121"/>
      <c r="PQF52" s="120"/>
      <c r="PQG52" s="121"/>
      <c r="PQH52" s="120"/>
      <c r="PQI52" s="121"/>
      <c r="PQJ52" s="120"/>
      <c r="PQK52" s="121"/>
      <c r="PQL52" s="120"/>
      <c r="PQM52" s="121"/>
      <c r="PQN52" s="120"/>
      <c r="PQO52" s="121"/>
      <c r="PQP52" s="120"/>
      <c r="PQQ52" s="121"/>
      <c r="PQR52" s="120"/>
      <c r="PQS52" s="121"/>
      <c r="PQT52" s="120"/>
      <c r="PQU52" s="121"/>
      <c r="PQV52" s="120"/>
      <c r="PQW52" s="121"/>
      <c r="PQX52" s="120"/>
      <c r="PQY52" s="121"/>
      <c r="PQZ52" s="120"/>
      <c r="PRA52" s="121"/>
      <c r="PRB52" s="120"/>
      <c r="PRC52" s="121"/>
      <c r="PRD52" s="120"/>
      <c r="PRE52" s="121"/>
      <c r="PRF52" s="120"/>
      <c r="PRG52" s="121"/>
      <c r="PRH52" s="120"/>
      <c r="PRI52" s="121"/>
      <c r="PRJ52" s="120"/>
      <c r="PRK52" s="121"/>
      <c r="PRL52" s="120"/>
      <c r="PRM52" s="121"/>
      <c r="PRN52" s="120"/>
      <c r="PRO52" s="121"/>
      <c r="PRP52" s="120"/>
      <c r="PRQ52" s="121"/>
      <c r="PRR52" s="120"/>
      <c r="PRS52" s="121"/>
      <c r="PRT52" s="120"/>
      <c r="PRU52" s="121"/>
      <c r="PRV52" s="120"/>
      <c r="PRW52" s="121"/>
      <c r="PRX52" s="120"/>
      <c r="PRY52" s="121"/>
      <c r="PRZ52" s="120"/>
      <c r="PSA52" s="121"/>
      <c r="PSB52" s="120"/>
      <c r="PSC52" s="121"/>
      <c r="PSD52" s="120"/>
      <c r="PSE52" s="121"/>
      <c r="PSF52" s="120"/>
      <c r="PSG52" s="121"/>
      <c r="PSH52" s="120"/>
      <c r="PSI52" s="121"/>
      <c r="PSJ52" s="120"/>
      <c r="PSK52" s="121"/>
      <c r="PSL52" s="120"/>
      <c r="PSM52" s="121"/>
      <c r="PSN52" s="120"/>
      <c r="PSO52" s="121"/>
      <c r="PSP52" s="120"/>
      <c r="PSQ52" s="121"/>
      <c r="PSR52" s="120"/>
      <c r="PSS52" s="121"/>
      <c r="PST52" s="120"/>
      <c r="PSU52" s="121"/>
      <c r="PSV52" s="120"/>
      <c r="PSW52" s="121"/>
      <c r="PSX52" s="120"/>
      <c r="PSY52" s="121"/>
      <c r="PSZ52" s="120"/>
      <c r="PTA52" s="121"/>
      <c r="PTB52" s="120"/>
      <c r="PTC52" s="121"/>
      <c r="PTD52" s="120"/>
      <c r="PTE52" s="121"/>
      <c r="PTF52" s="120"/>
      <c r="PTG52" s="121"/>
      <c r="PTH52" s="120"/>
      <c r="PTI52" s="121"/>
      <c r="PTJ52" s="120"/>
      <c r="PTK52" s="121"/>
      <c r="PTL52" s="120"/>
      <c r="PTM52" s="121"/>
      <c r="PTN52" s="120"/>
      <c r="PTO52" s="121"/>
      <c r="PTP52" s="120"/>
      <c r="PTQ52" s="121"/>
      <c r="PTR52" s="120"/>
      <c r="PTS52" s="121"/>
      <c r="PTT52" s="120"/>
      <c r="PTU52" s="121"/>
      <c r="PTV52" s="120"/>
      <c r="PTW52" s="121"/>
      <c r="PTX52" s="120"/>
      <c r="PTY52" s="121"/>
      <c r="PTZ52" s="120"/>
      <c r="PUA52" s="121"/>
      <c r="PUB52" s="120"/>
      <c r="PUC52" s="121"/>
      <c r="PUD52" s="120"/>
      <c r="PUE52" s="121"/>
      <c r="PUF52" s="120"/>
      <c r="PUG52" s="121"/>
      <c r="PUH52" s="120"/>
      <c r="PUI52" s="121"/>
      <c r="PUJ52" s="120"/>
      <c r="PUK52" s="121"/>
      <c r="PUL52" s="120"/>
      <c r="PUM52" s="121"/>
      <c r="PUN52" s="120"/>
      <c r="PUO52" s="121"/>
      <c r="PUP52" s="120"/>
      <c r="PUQ52" s="121"/>
      <c r="PUR52" s="120"/>
      <c r="PUS52" s="121"/>
      <c r="PUT52" s="120"/>
      <c r="PUU52" s="121"/>
      <c r="PUV52" s="120"/>
      <c r="PUW52" s="121"/>
      <c r="PUX52" s="120"/>
      <c r="PUY52" s="121"/>
      <c r="PUZ52" s="120"/>
      <c r="PVA52" s="121"/>
      <c r="PVB52" s="120"/>
      <c r="PVC52" s="121"/>
      <c r="PVD52" s="120"/>
      <c r="PVE52" s="121"/>
      <c r="PVF52" s="120"/>
      <c r="PVG52" s="121"/>
      <c r="PVH52" s="120"/>
      <c r="PVI52" s="121"/>
      <c r="PVJ52" s="120"/>
      <c r="PVK52" s="121"/>
      <c r="PVL52" s="120"/>
      <c r="PVM52" s="121"/>
      <c r="PVN52" s="120"/>
      <c r="PVO52" s="121"/>
      <c r="PVP52" s="120"/>
      <c r="PVQ52" s="121"/>
      <c r="PVR52" s="120"/>
      <c r="PVS52" s="121"/>
      <c r="PVT52" s="120"/>
      <c r="PVU52" s="121"/>
      <c r="PVV52" s="120"/>
      <c r="PVW52" s="121"/>
      <c r="PVX52" s="120"/>
      <c r="PVY52" s="121"/>
      <c r="PVZ52" s="120"/>
      <c r="PWA52" s="121"/>
      <c r="PWB52" s="120"/>
      <c r="PWC52" s="121"/>
      <c r="PWD52" s="120"/>
      <c r="PWE52" s="121"/>
      <c r="PWF52" s="120"/>
      <c r="PWG52" s="121"/>
      <c r="PWH52" s="120"/>
      <c r="PWI52" s="121"/>
      <c r="PWJ52" s="120"/>
      <c r="PWK52" s="121"/>
      <c r="PWL52" s="120"/>
      <c r="PWM52" s="121"/>
      <c r="PWN52" s="120"/>
      <c r="PWO52" s="121"/>
      <c r="PWP52" s="120"/>
      <c r="PWQ52" s="121"/>
      <c r="PWR52" s="120"/>
      <c r="PWS52" s="121"/>
      <c r="PWT52" s="120"/>
      <c r="PWU52" s="121"/>
      <c r="PWV52" s="120"/>
      <c r="PWW52" s="121"/>
      <c r="PWX52" s="120"/>
      <c r="PWY52" s="121"/>
      <c r="PWZ52" s="120"/>
      <c r="PXA52" s="121"/>
      <c r="PXB52" s="120"/>
      <c r="PXC52" s="121"/>
      <c r="PXD52" s="120"/>
      <c r="PXE52" s="121"/>
      <c r="PXF52" s="120"/>
      <c r="PXG52" s="121"/>
      <c r="PXH52" s="120"/>
      <c r="PXI52" s="121"/>
      <c r="PXJ52" s="120"/>
      <c r="PXK52" s="121"/>
      <c r="PXL52" s="120"/>
      <c r="PXM52" s="121"/>
      <c r="PXN52" s="120"/>
      <c r="PXO52" s="121"/>
      <c r="PXP52" s="120"/>
      <c r="PXQ52" s="121"/>
      <c r="PXR52" s="120"/>
      <c r="PXS52" s="121"/>
      <c r="PXT52" s="120"/>
      <c r="PXU52" s="121"/>
      <c r="PXV52" s="120"/>
      <c r="PXW52" s="121"/>
      <c r="PXX52" s="120"/>
      <c r="PXY52" s="121"/>
      <c r="PXZ52" s="120"/>
      <c r="PYA52" s="121"/>
      <c r="PYB52" s="120"/>
      <c r="PYC52" s="121"/>
      <c r="PYD52" s="120"/>
      <c r="PYE52" s="121"/>
      <c r="PYF52" s="120"/>
      <c r="PYG52" s="121"/>
      <c r="PYH52" s="120"/>
      <c r="PYI52" s="121"/>
      <c r="PYJ52" s="120"/>
      <c r="PYK52" s="121"/>
      <c r="PYL52" s="120"/>
      <c r="PYM52" s="121"/>
      <c r="PYN52" s="120"/>
      <c r="PYO52" s="121"/>
      <c r="PYP52" s="120"/>
      <c r="PYQ52" s="121"/>
      <c r="PYR52" s="120"/>
      <c r="PYS52" s="121"/>
      <c r="PYT52" s="120"/>
      <c r="PYU52" s="121"/>
      <c r="PYV52" s="120"/>
      <c r="PYW52" s="121"/>
      <c r="PYX52" s="120"/>
      <c r="PYY52" s="121"/>
      <c r="PYZ52" s="120"/>
      <c r="PZA52" s="121"/>
      <c r="PZB52" s="120"/>
      <c r="PZC52" s="121"/>
      <c r="PZD52" s="120"/>
      <c r="PZE52" s="121"/>
      <c r="PZF52" s="120"/>
      <c r="PZG52" s="121"/>
      <c r="PZH52" s="120"/>
      <c r="PZI52" s="121"/>
      <c r="PZJ52" s="120"/>
      <c r="PZK52" s="121"/>
      <c r="PZL52" s="120"/>
      <c r="PZM52" s="121"/>
      <c r="PZN52" s="120"/>
      <c r="PZO52" s="121"/>
      <c r="PZP52" s="120"/>
      <c r="PZQ52" s="121"/>
      <c r="PZR52" s="120"/>
      <c r="PZS52" s="121"/>
      <c r="PZT52" s="120"/>
      <c r="PZU52" s="121"/>
      <c r="PZV52" s="120"/>
      <c r="PZW52" s="121"/>
      <c r="PZX52" s="120"/>
      <c r="PZY52" s="121"/>
      <c r="PZZ52" s="120"/>
      <c r="QAA52" s="121"/>
      <c r="QAB52" s="120"/>
      <c r="QAC52" s="121"/>
      <c r="QAD52" s="120"/>
      <c r="QAE52" s="121"/>
      <c r="QAF52" s="120"/>
      <c r="QAG52" s="121"/>
      <c r="QAH52" s="120"/>
      <c r="QAI52" s="121"/>
      <c r="QAJ52" s="120"/>
      <c r="QAK52" s="121"/>
      <c r="QAL52" s="120"/>
      <c r="QAM52" s="121"/>
      <c r="QAN52" s="120"/>
      <c r="QAO52" s="121"/>
      <c r="QAP52" s="120"/>
      <c r="QAQ52" s="121"/>
      <c r="QAR52" s="120"/>
      <c r="QAS52" s="121"/>
      <c r="QAT52" s="120"/>
      <c r="QAU52" s="121"/>
      <c r="QAV52" s="120"/>
      <c r="QAW52" s="121"/>
      <c r="QAX52" s="120"/>
      <c r="QAY52" s="121"/>
      <c r="QAZ52" s="120"/>
      <c r="QBA52" s="121"/>
      <c r="QBB52" s="120"/>
      <c r="QBC52" s="121"/>
      <c r="QBD52" s="120"/>
      <c r="QBE52" s="121"/>
      <c r="QBF52" s="120"/>
      <c r="QBG52" s="121"/>
      <c r="QBH52" s="120"/>
      <c r="QBI52" s="121"/>
      <c r="QBJ52" s="120"/>
      <c r="QBK52" s="121"/>
      <c r="QBL52" s="120"/>
      <c r="QBM52" s="121"/>
      <c r="QBN52" s="120"/>
      <c r="QBO52" s="121"/>
      <c r="QBP52" s="120"/>
      <c r="QBQ52" s="121"/>
      <c r="QBR52" s="120"/>
      <c r="QBS52" s="121"/>
      <c r="QBT52" s="120"/>
      <c r="QBU52" s="121"/>
      <c r="QBV52" s="120"/>
      <c r="QBW52" s="121"/>
      <c r="QBX52" s="120"/>
      <c r="QBY52" s="121"/>
      <c r="QBZ52" s="120"/>
      <c r="QCA52" s="121"/>
      <c r="QCB52" s="120"/>
      <c r="QCC52" s="121"/>
      <c r="QCD52" s="120"/>
      <c r="QCE52" s="121"/>
      <c r="QCF52" s="120"/>
      <c r="QCG52" s="121"/>
      <c r="QCH52" s="120"/>
      <c r="QCI52" s="121"/>
      <c r="QCJ52" s="120"/>
      <c r="QCK52" s="121"/>
      <c r="QCL52" s="120"/>
      <c r="QCM52" s="121"/>
      <c r="QCN52" s="120"/>
      <c r="QCO52" s="121"/>
      <c r="QCP52" s="120"/>
      <c r="QCQ52" s="121"/>
      <c r="QCR52" s="120"/>
      <c r="QCS52" s="121"/>
      <c r="QCT52" s="120"/>
      <c r="QCU52" s="121"/>
      <c r="QCV52" s="120"/>
      <c r="QCW52" s="121"/>
      <c r="QCX52" s="120"/>
      <c r="QCY52" s="121"/>
      <c r="QCZ52" s="120"/>
      <c r="QDA52" s="121"/>
      <c r="QDB52" s="120"/>
      <c r="QDC52" s="121"/>
      <c r="QDD52" s="120"/>
      <c r="QDE52" s="121"/>
      <c r="QDF52" s="120"/>
      <c r="QDG52" s="121"/>
      <c r="QDH52" s="120"/>
      <c r="QDI52" s="121"/>
      <c r="QDJ52" s="120"/>
      <c r="QDK52" s="121"/>
      <c r="QDL52" s="120"/>
      <c r="QDM52" s="121"/>
      <c r="QDN52" s="120"/>
      <c r="QDO52" s="121"/>
      <c r="QDP52" s="120"/>
      <c r="QDQ52" s="121"/>
      <c r="QDR52" s="120"/>
      <c r="QDS52" s="121"/>
      <c r="QDT52" s="120"/>
      <c r="QDU52" s="121"/>
      <c r="QDV52" s="120"/>
      <c r="QDW52" s="121"/>
      <c r="QDX52" s="120"/>
      <c r="QDY52" s="121"/>
      <c r="QDZ52" s="120"/>
      <c r="QEA52" s="121"/>
      <c r="QEB52" s="120"/>
      <c r="QEC52" s="121"/>
      <c r="QED52" s="120"/>
      <c r="QEE52" s="121"/>
      <c r="QEF52" s="120"/>
      <c r="QEG52" s="121"/>
      <c r="QEH52" s="120"/>
      <c r="QEI52" s="121"/>
      <c r="QEJ52" s="120"/>
      <c r="QEK52" s="121"/>
      <c r="QEL52" s="120"/>
      <c r="QEM52" s="121"/>
      <c r="QEN52" s="120"/>
      <c r="QEO52" s="121"/>
      <c r="QEP52" s="120"/>
      <c r="QEQ52" s="121"/>
      <c r="QER52" s="120"/>
      <c r="QES52" s="121"/>
      <c r="QET52" s="120"/>
      <c r="QEU52" s="121"/>
      <c r="QEV52" s="120"/>
      <c r="QEW52" s="121"/>
      <c r="QEX52" s="120"/>
      <c r="QEY52" s="121"/>
      <c r="QEZ52" s="120"/>
      <c r="QFA52" s="121"/>
      <c r="QFB52" s="120"/>
      <c r="QFC52" s="121"/>
      <c r="QFD52" s="120"/>
      <c r="QFE52" s="121"/>
      <c r="QFF52" s="120"/>
      <c r="QFG52" s="121"/>
      <c r="QFH52" s="120"/>
      <c r="QFI52" s="121"/>
      <c r="QFJ52" s="120"/>
      <c r="QFK52" s="121"/>
      <c r="QFL52" s="120"/>
      <c r="QFM52" s="121"/>
      <c r="QFN52" s="120"/>
      <c r="QFO52" s="121"/>
      <c r="QFP52" s="120"/>
      <c r="QFQ52" s="121"/>
      <c r="QFR52" s="120"/>
      <c r="QFS52" s="121"/>
      <c r="QFT52" s="120"/>
      <c r="QFU52" s="121"/>
      <c r="QFV52" s="120"/>
      <c r="QFW52" s="121"/>
      <c r="QFX52" s="120"/>
      <c r="QFY52" s="121"/>
      <c r="QFZ52" s="120"/>
      <c r="QGA52" s="121"/>
      <c r="QGB52" s="120"/>
      <c r="QGC52" s="121"/>
      <c r="QGD52" s="120"/>
      <c r="QGE52" s="121"/>
      <c r="QGF52" s="120"/>
      <c r="QGG52" s="121"/>
      <c r="QGH52" s="120"/>
      <c r="QGI52" s="121"/>
      <c r="QGJ52" s="120"/>
      <c r="QGK52" s="121"/>
      <c r="QGL52" s="120"/>
      <c r="QGM52" s="121"/>
      <c r="QGN52" s="120"/>
      <c r="QGO52" s="121"/>
      <c r="QGP52" s="120"/>
      <c r="QGQ52" s="121"/>
      <c r="QGR52" s="120"/>
      <c r="QGS52" s="121"/>
      <c r="QGT52" s="120"/>
      <c r="QGU52" s="121"/>
      <c r="QGV52" s="120"/>
      <c r="QGW52" s="121"/>
      <c r="QGX52" s="120"/>
      <c r="QGY52" s="121"/>
      <c r="QGZ52" s="120"/>
      <c r="QHA52" s="121"/>
      <c r="QHB52" s="120"/>
      <c r="QHC52" s="121"/>
      <c r="QHD52" s="120"/>
      <c r="QHE52" s="121"/>
      <c r="QHF52" s="120"/>
      <c r="QHG52" s="121"/>
      <c r="QHH52" s="120"/>
      <c r="QHI52" s="121"/>
      <c r="QHJ52" s="120"/>
      <c r="QHK52" s="121"/>
      <c r="QHL52" s="120"/>
      <c r="QHM52" s="121"/>
      <c r="QHN52" s="120"/>
      <c r="QHO52" s="121"/>
      <c r="QHP52" s="120"/>
      <c r="QHQ52" s="121"/>
      <c r="QHR52" s="120"/>
      <c r="QHS52" s="121"/>
      <c r="QHT52" s="120"/>
      <c r="QHU52" s="121"/>
      <c r="QHV52" s="120"/>
      <c r="QHW52" s="121"/>
      <c r="QHX52" s="120"/>
      <c r="QHY52" s="121"/>
      <c r="QHZ52" s="120"/>
      <c r="QIA52" s="121"/>
      <c r="QIB52" s="120"/>
      <c r="QIC52" s="121"/>
      <c r="QID52" s="120"/>
      <c r="QIE52" s="121"/>
      <c r="QIF52" s="120"/>
      <c r="QIG52" s="121"/>
      <c r="QIH52" s="120"/>
      <c r="QII52" s="121"/>
      <c r="QIJ52" s="120"/>
      <c r="QIK52" s="121"/>
      <c r="QIL52" s="120"/>
      <c r="QIM52" s="121"/>
      <c r="QIN52" s="120"/>
      <c r="QIO52" s="121"/>
      <c r="QIP52" s="120"/>
      <c r="QIQ52" s="121"/>
      <c r="QIR52" s="120"/>
      <c r="QIS52" s="121"/>
      <c r="QIT52" s="120"/>
      <c r="QIU52" s="121"/>
      <c r="QIV52" s="120"/>
      <c r="QIW52" s="121"/>
      <c r="QIX52" s="120"/>
      <c r="QIY52" s="121"/>
      <c r="QIZ52" s="120"/>
      <c r="QJA52" s="121"/>
      <c r="QJB52" s="120"/>
      <c r="QJC52" s="121"/>
      <c r="QJD52" s="120"/>
      <c r="QJE52" s="121"/>
      <c r="QJF52" s="120"/>
      <c r="QJG52" s="121"/>
      <c r="QJH52" s="120"/>
      <c r="QJI52" s="121"/>
      <c r="QJJ52" s="120"/>
      <c r="QJK52" s="121"/>
      <c r="QJL52" s="120"/>
      <c r="QJM52" s="121"/>
      <c r="QJN52" s="120"/>
      <c r="QJO52" s="121"/>
      <c r="QJP52" s="120"/>
      <c r="QJQ52" s="121"/>
      <c r="QJR52" s="120"/>
      <c r="QJS52" s="121"/>
      <c r="QJT52" s="120"/>
      <c r="QJU52" s="121"/>
      <c r="QJV52" s="120"/>
      <c r="QJW52" s="121"/>
      <c r="QJX52" s="120"/>
      <c r="QJY52" s="121"/>
      <c r="QJZ52" s="120"/>
      <c r="QKA52" s="121"/>
      <c r="QKB52" s="120"/>
      <c r="QKC52" s="121"/>
      <c r="QKD52" s="120"/>
      <c r="QKE52" s="121"/>
      <c r="QKF52" s="120"/>
      <c r="QKG52" s="121"/>
      <c r="QKH52" s="120"/>
      <c r="QKI52" s="121"/>
      <c r="QKJ52" s="120"/>
      <c r="QKK52" s="121"/>
      <c r="QKL52" s="120"/>
      <c r="QKM52" s="121"/>
      <c r="QKN52" s="120"/>
      <c r="QKO52" s="121"/>
      <c r="QKP52" s="120"/>
      <c r="QKQ52" s="121"/>
      <c r="QKR52" s="120"/>
      <c r="QKS52" s="121"/>
      <c r="QKT52" s="120"/>
      <c r="QKU52" s="121"/>
      <c r="QKV52" s="120"/>
      <c r="QKW52" s="121"/>
      <c r="QKX52" s="120"/>
      <c r="QKY52" s="121"/>
      <c r="QKZ52" s="120"/>
      <c r="QLA52" s="121"/>
      <c r="QLB52" s="120"/>
      <c r="QLC52" s="121"/>
      <c r="QLD52" s="120"/>
      <c r="QLE52" s="121"/>
      <c r="QLF52" s="120"/>
      <c r="QLG52" s="121"/>
      <c r="QLH52" s="120"/>
      <c r="QLI52" s="121"/>
      <c r="QLJ52" s="120"/>
      <c r="QLK52" s="121"/>
      <c r="QLL52" s="120"/>
      <c r="QLM52" s="121"/>
      <c r="QLN52" s="120"/>
      <c r="QLO52" s="121"/>
      <c r="QLP52" s="120"/>
      <c r="QLQ52" s="121"/>
      <c r="QLR52" s="120"/>
      <c r="QLS52" s="121"/>
      <c r="QLT52" s="120"/>
      <c r="QLU52" s="121"/>
      <c r="QLV52" s="120"/>
      <c r="QLW52" s="121"/>
      <c r="QLX52" s="120"/>
      <c r="QLY52" s="121"/>
      <c r="QLZ52" s="120"/>
      <c r="QMA52" s="121"/>
      <c r="QMB52" s="120"/>
      <c r="QMC52" s="121"/>
      <c r="QMD52" s="120"/>
      <c r="QME52" s="121"/>
      <c r="QMF52" s="120"/>
      <c r="QMG52" s="121"/>
      <c r="QMH52" s="120"/>
      <c r="QMI52" s="121"/>
      <c r="QMJ52" s="120"/>
      <c r="QMK52" s="121"/>
      <c r="QML52" s="120"/>
      <c r="QMM52" s="121"/>
      <c r="QMN52" s="120"/>
      <c r="QMO52" s="121"/>
      <c r="QMP52" s="120"/>
      <c r="QMQ52" s="121"/>
      <c r="QMR52" s="120"/>
      <c r="QMS52" s="121"/>
      <c r="QMT52" s="120"/>
      <c r="QMU52" s="121"/>
      <c r="QMV52" s="120"/>
      <c r="QMW52" s="121"/>
      <c r="QMX52" s="120"/>
      <c r="QMY52" s="121"/>
      <c r="QMZ52" s="120"/>
      <c r="QNA52" s="121"/>
      <c r="QNB52" s="120"/>
      <c r="QNC52" s="121"/>
      <c r="QND52" s="120"/>
      <c r="QNE52" s="121"/>
      <c r="QNF52" s="120"/>
      <c r="QNG52" s="121"/>
      <c r="QNH52" s="120"/>
      <c r="QNI52" s="121"/>
      <c r="QNJ52" s="120"/>
      <c r="QNK52" s="121"/>
      <c r="QNL52" s="120"/>
      <c r="QNM52" s="121"/>
      <c r="QNN52" s="120"/>
      <c r="QNO52" s="121"/>
      <c r="QNP52" s="120"/>
      <c r="QNQ52" s="121"/>
      <c r="QNR52" s="120"/>
      <c r="QNS52" s="121"/>
      <c r="QNT52" s="120"/>
      <c r="QNU52" s="121"/>
      <c r="QNV52" s="120"/>
      <c r="QNW52" s="121"/>
      <c r="QNX52" s="120"/>
      <c r="QNY52" s="121"/>
      <c r="QNZ52" s="120"/>
      <c r="QOA52" s="121"/>
      <c r="QOB52" s="120"/>
      <c r="QOC52" s="121"/>
      <c r="QOD52" s="120"/>
      <c r="QOE52" s="121"/>
      <c r="QOF52" s="120"/>
      <c r="QOG52" s="121"/>
      <c r="QOH52" s="120"/>
      <c r="QOI52" s="121"/>
      <c r="QOJ52" s="120"/>
      <c r="QOK52" s="121"/>
      <c r="QOL52" s="120"/>
      <c r="QOM52" s="121"/>
      <c r="QON52" s="120"/>
      <c r="QOO52" s="121"/>
      <c r="QOP52" s="120"/>
      <c r="QOQ52" s="121"/>
      <c r="QOR52" s="120"/>
      <c r="QOS52" s="121"/>
      <c r="QOT52" s="120"/>
      <c r="QOU52" s="121"/>
      <c r="QOV52" s="120"/>
      <c r="QOW52" s="121"/>
      <c r="QOX52" s="120"/>
      <c r="QOY52" s="121"/>
      <c r="QOZ52" s="120"/>
      <c r="QPA52" s="121"/>
      <c r="QPB52" s="120"/>
      <c r="QPC52" s="121"/>
      <c r="QPD52" s="120"/>
      <c r="QPE52" s="121"/>
      <c r="QPF52" s="120"/>
      <c r="QPG52" s="121"/>
      <c r="QPH52" s="120"/>
      <c r="QPI52" s="121"/>
      <c r="QPJ52" s="120"/>
      <c r="QPK52" s="121"/>
      <c r="QPL52" s="120"/>
      <c r="QPM52" s="121"/>
      <c r="QPN52" s="120"/>
      <c r="QPO52" s="121"/>
      <c r="QPP52" s="120"/>
      <c r="QPQ52" s="121"/>
      <c r="QPR52" s="120"/>
      <c r="QPS52" s="121"/>
      <c r="QPT52" s="120"/>
      <c r="QPU52" s="121"/>
      <c r="QPV52" s="120"/>
      <c r="QPW52" s="121"/>
      <c r="QPX52" s="120"/>
      <c r="QPY52" s="121"/>
      <c r="QPZ52" s="120"/>
      <c r="QQA52" s="121"/>
      <c r="QQB52" s="120"/>
      <c r="QQC52" s="121"/>
      <c r="QQD52" s="120"/>
      <c r="QQE52" s="121"/>
      <c r="QQF52" s="120"/>
      <c r="QQG52" s="121"/>
      <c r="QQH52" s="120"/>
      <c r="QQI52" s="121"/>
      <c r="QQJ52" s="120"/>
      <c r="QQK52" s="121"/>
      <c r="QQL52" s="120"/>
      <c r="QQM52" s="121"/>
      <c r="QQN52" s="120"/>
      <c r="QQO52" s="121"/>
      <c r="QQP52" s="120"/>
      <c r="QQQ52" s="121"/>
      <c r="QQR52" s="120"/>
      <c r="QQS52" s="121"/>
      <c r="QQT52" s="120"/>
      <c r="QQU52" s="121"/>
      <c r="QQV52" s="120"/>
      <c r="QQW52" s="121"/>
      <c r="QQX52" s="120"/>
      <c r="QQY52" s="121"/>
      <c r="QQZ52" s="120"/>
      <c r="QRA52" s="121"/>
      <c r="QRB52" s="120"/>
      <c r="QRC52" s="121"/>
      <c r="QRD52" s="120"/>
      <c r="QRE52" s="121"/>
      <c r="QRF52" s="120"/>
      <c r="QRG52" s="121"/>
      <c r="QRH52" s="120"/>
      <c r="QRI52" s="121"/>
      <c r="QRJ52" s="120"/>
      <c r="QRK52" s="121"/>
      <c r="QRL52" s="120"/>
      <c r="QRM52" s="121"/>
      <c r="QRN52" s="120"/>
      <c r="QRO52" s="121"/>
      <c r="QRP52" s="120"/>
      <c r="QRQ52" s="121"/>
      <c r="QRR52" s="120"/>
      <c r="QRS52" s="121"/>
      <c r="QRT52" s="120"/>
      <c r="QRU52" s="121"/>
      <c r="QRV52" s="120"/>
      <c r="QRW52" s="121"/>
      <c r="QRX52" s="120"/>
      <c r="QRY52" s="121"/>
      <c r="QRZ52" s="120"/>
      <c r="QSA52" s="121"/>
      <c r="QSB52" s="120"/>
      <c r="QSC52" s="121"/>
      <c r="QSD52" s="120"/>
      <c r="QSE52" s="121"/>
      <c r="QSF52" s="120"/>
      <c r="QSG52" s="121"/>
      <c r="QSH52" s="120"/>
      <c r="QSI52" s="121"/>
      <c r="QSJ52" s="120"/>
      <c r="QSK52" s="121"/>
      <c r="QSL52" s="120"/>
      <c r="QSM52" s="121"/>
      <c r="QSN52" s="120"/>
      <c r="QSO52" s="121"/>
      <c r="QSP52" s="120"/>
      <c r="QSQ52" s="121"/>
      <c r="QSR52" s="120"/>
      <c r="QSS52" s="121"/>
      <c r="QST52" s="120"/>
      <c r="QSU52" s="121"/>
      <c r="QSV52" s="120"/>
      <c r="QSW52" s="121"/>
      <c r="QSX52" s="120"/>
      <c r="QSY52" s="121"/>
      <c r="QSZ52" s="120"/>
      <c r="QTA52" s="121"/>
      <c r="QTB52" s="120"/>
      <c r="QTC52" s="121"/>
      <c r="QTD52" s="120"/>
      <c r="QTE52" s="121"/>
      <c r="QTF52" s="120"/>
      <c r="QTG52" s="121"/>
      <c r="QTH52" s="120"/>
      <c r="QTI52" s="121"/>
      <c r="QTJ52" s="120"/>
      <c r="QTK52" s="121"/>
      <c r="QTL52" s="120"/>
      <c r="QTM52" s="121"/>
      <c r="QTN52" s="120"/>
      <c r="QTO52" s="121"/>
      <c r="QTP52" s="120"/>
      <c r="QTQ52" s="121"/>
      <c r="QTR52" s="120"/>
      <c r="QTS52" s="121"/>
      <c r="QTT52" s="120"/>
      <c r="QTU52" s="121"/>
      <c r="QTV52" s="120"/>
      <c r="QTW52" s="121"/>
      <c r="QTX52" s="120"/>
      <c r="QTY52" s="121"/>
      <c r="QTZ52" s="120"/>
      <c r="QUA52" s="121"/>
      <c r="QUB52" s="120"/>
      <c r="QUC52" s="121"/>
      <c r="QUD52" s="120"/>
      <c r="QUE52" s="121"/>
      <c r="QUF52" s="120"/>
      <c r="QUG52" s="121"/>
      <c r="QUH52" s="120"/>
      <c r="QUI52" s="121"/>
      <c r="QUJ52" s="120"/>
      <c r="QUK52" s="121"/>
      <c r="QUL52" s="120"/>
      <c r="QUM52" s="121"/>
      <c r="QUN52" s="120"/>
      <c r="QUO52" s="121"/>
      <c r="QUP52" s="120"/>
      <c r="QUQ52" s="121"/>
      <c r="QUR52" s="120"/>
      <c r="QUS52" s="121"/>
      <c r="QUT52" s="120"/>
      <c r="QUU52" s="121"/>
      <c r="QUV52" s="120"/>
      <c r="QUW52" s="121"/>
      <c r="QUX52" s="120"/>
      <c r="QUY52" s="121"/>
      <c r="QUZ52" s="120"/>
      <c r="QVA52" s="121"/>
      <c r="QVB52" s="120"/>
      <c r="QVC52" s="121"/>
      <c r="QVD52" s="120"/>
      <c r="QVE52" s="121"/>
      <c r="QVF52" s="120"/>
      <c r="QVG52" s="121"/>
      <c r="QVH52" s="120"/>
      <c r="QVI52" s="121"/>
      <c r="QVJ52" s="120"/>
      <c r="QVK52" s="121"/>
      <c r="QVL52" s="120"/>
      <c r="QVM52" s="121"/>
      <c r="QVN52" s="120"/>
      <c r="QVO52" s="121"/>
      <c r="QVP52" s="120"/>
      <c r="QVQ52" s="121"/>
      <c r="QVR52" s="120"/>
      <c r="QVS52" s="121"/>
      <c r="QVT52" s="120"/>
      <c r="QVU52" s="121"/>
      <c r="QVV52" s="120"/>
      <c r="QVW52" s="121"/>
      <c r="QVX52" s="120"/>
      <c r="QVY52" s="121"/>
      <c r="QVZ52" s="120"/>
      <c r="QWA52" s="121"/>
      <c r="QWB52" s="120"/>
      <c r="QWC52" s="121"/>
      <c r="QWD52" s="120"/>
      <c r="QWE52" s="121"/>
      <c r="QWF52" s="120"/>
      <c r="QWG52" s="121"/>
      <c r="QWH52" s="120"/>
      <c r="QWI52" s="121"/>
      <c r="QWJ52" s="120"/>
      <c r="QWK52" s="121"/>
      <c r="QWL52" s="120"/>
      <c r="QWM52" s="121"/>
      <c r="QWN52" s="120"/>
      <c r="QWO52" s="121"/>
      <c r="QWP52" s="120"/>
      <c r="QWQ52" s="121"/>
      <c r="QWR52" s="120"/>
      <c r="QWS52" s="121"/>
      <c r="QWT52" s="120"/>
      <c r="QWU52" s="121"/>
      <c r="QWV52" s="120"/>
      <c r="QWW52" s="121"/>
      <c r="QWX52" s="120"/>
      <c r="QWY52" s="121"/>
      <c r="QWZ52" s="120"/>
      <c r="QXA52" s="121"/>
      <c r="QXB52" s="120"/>
      <c r="QXC52" s="121"/>
      <c r="QXD52" s="120"/>
      <c r="QXE52" s="121"/>
      <c r="QXF52" s="120"/>
      <c r="QXG52" s="121"/>
      <c r="QXH52" s="120"/>
      <c r="QXI52" s="121"/>
      <c r="QXJ52" s="120"/>
      <c r="QXK52" s="121"/>
      <c r="QXL52" s="120"/>
      <c r="QXM52" s="121"/>
      <c r="QXN52" s="120"/>
      <c r="QXO52" s="121"/>
      <c r="QXP52" s="120"/>
      <c r="QXQ52" s="121"/>
      <c r="QXR52" s="120"/>
      <c r="QXS52" s="121"/>
      <c r="QXT52" s="120"/>
      <c r="QXU52" s="121"/>
      <c r="QXV52" s="120"/>
      <c r="QXW52" s="121"/>
      <c r="QXX52" s="120"/>
      <c r="QXY52" s="121"/>
      <c r="QXZ52" s="120"/>
      <c r="QYA52" s="121"/>
      <c r="QYB52" s="120"/>
      <c r="QYC52" s="121"/>
      <c r="QYD52" s="120"/>
      <c r="QYE52" s="121"/>
      <c r="QYF52" s="120"/>
      <c r="QYG52" s="121"/>
      <c r="QYH52" s="120"/>
      <c r="QYI52" s="121"/>
      <c r="QYJ52" s="120"/>
      <c r="QYK52" s="121"/>
      <c r="QYL52" s="120"/>
      <c r="QYM52" s="121"/>
      <c r="QYN52" s="120"/>
      <c r="QYO52" s="121"/>
      <c r="QYP52" s="120"/>
      <c r="QYQ52" s="121"/>
      <c r="QYR52" s="120"/>
      <c r="QYS52" s="121"/>
      <c r="QYT52" s="120"/>
      <c r="QYU52" s="121"/>
      <c r="QYV52" s="120"/>
      <c r="QYW52" s="121"/>
      <c r="QYX52" s="120"/>
      <c r="QYY52" s="121"/>
      <c r="QYZ52" s="120"/>
      <c r="QZA52" s="121"/>
      <c r="QZB52" s="120"/>
      <c r="QZC52" s="121"/>
      <c r="QZD52" s="120"/>
      <c r="QZE52" s="121"/>
      <c r="QZF52" s="120"/>
      <c r="QZG52" s="121"/>
      <c r="QZH52" s="120"/>
      <c r="QZI52" s="121"/>
      <c r="QZJ52" s="120"/>
      <c r="QZK52" s="121"/>
      <c r="QZL52" s="120"/>
      <c r="QZM52" s="121"/>
      <c r="QZN52" s="120"/>
      <c r="QZO52" s="121"/>
      <c r="QZP52" s="120"/>
      <c r="QZQ52" s="121"/>
      <c r="QZR52" s="120"/>
      <c r="QZS52" s="121"/>
      <c r="QZT52" s="120"/>
      <c r="QZU52" s="121"/>
      <c r="QZV52" s="120"/>
      <c r="QZW52" s="121"/>
      <c r="QZX52" s="120"/>
      <c r="QZY52" s="121"/>
      <c r="QZZ52" s="120"/>
      <c r="RAA52" s="121"/>
      <c r="RAB52" s="120"/>
      <c r="RAC52" s="121"/>
      <c r="RAD52" s="120"/>
      <c r="RAE52" s="121"/>
      <c r="RAF52" s="120"/>
      <c r="RAG52" s="121"/>
      <c r="RAH52" s="120"/>
      <c r="RAI52" s="121"/>
      <c r="RAJ52" s="120"/>
      <c r="RAK52" s="121"/>
      <c r="RAL52" s="120"/>
      <c r="RAM52" s="121"/>
      <c r="RAN52" s="120"/>
      <c r="RAO52" s="121"/>
      <c r="RAP52" s="120"/>
      <c r="RAQ52" s="121"/>
      <c r="RAR52" s="120"/>
      <c r="RAS52" s="121"/>
      <c r="RAT52" s="120"/>
      <c r="RAU52" s="121"/>
      <c r="RAV52" s="120"/>
      <c r="RAW52" s="121"/>
      <c r="RAX52" s="120"/>
      <c r="RAY52" s="121"/>
      <c r="RAZ52" s="120"/>
      <c r="RBA52" s="121"/>
      <c r="RBB52" s="120"/>
      <c r="RBC52" s="121"/>
      <c r="RBD52" s="120"/>
      <c r="RBE52" s="121"/>
      <c r="RBF52" s="120"/>
      <c r="RBG52" s="121"/>
      <c r="RBH52" s="120"/>
      <c r="RBI52" s="121"/>
      <c r="RBJ52" s="120"/>
      <c r="RBK52" s="121"/>
      <c r="RBL52" s="120"/>
      <c r="RBM52" s="121"/>
      <c r="RBN52" s="120"/>
      <c r="RBO52" s="121"/>
      <c r="RBP52" s="120"/>
      <c r="RBQ52" s="121"/>
      <c r="RBR52" s="120"/>
      <c r="RBS52" s="121"/>
      <c r="RBT52" s="120"/>
      <c r="RBU52" s="121"/>
      <c r="RBV52" s="120"/>
      <c r="RBW52" s="121"/>
      <c r="RBX52" s="120"/>
      <c r="RBY52" s="121"/>
      <c r="RBZ52" s="120"/>
      <c r="RCA52" s="121"/>
      <c r="RCB52" s="120"/>
      <c r="RCC52" s="121"/>
      <c r="RCD52" s="120"/>
      <c r="RCE52" s="121"/>
      <c r="RCF52" s="120"/>
      <c r="RCG52" s="121"/>
      <c r="RCH52" s="120"/>
      <c r="RCI52" s="121"/>
      <c r="RCJ52" s="120"/>
      <c r="RCK52" s="121"/>
      <c r="RCL52" s="120"/>
      <c r="RCM52" s="121"/>
      <c r="RCN52" s="120"/>
      <c r="RCO52" s="121"/>
      <c r="RCP52" s="120"/>
      <c r="RCQ52" s="121"/>
      <c r="RCR52" s="120"/>
      <c r="RCS52" s="121"/>
      <c r="RCT52" s="120"/>
      <c r="RCU52" s="121"/>
      <c r="RCV52" s="120"/>
      <c r="RCW52" s="121"/>
      <c r="RCX52" s="120"/>
      <c r="RCY52" s="121"/>
      <c r="RCZ52" s="120"/>
      <c r="RDA52" s="121"/>
      <c r="RDB52" s="120"/>
      <c r="RDC52" s="121"/>
      <c r="RDD52" s="120"/>
      <c r="RDE52" s="121"/>
      <c r="RDF52" s="120"/>
      <c r="RDG52" s="121"/>
      <c r="RDH52" s="120"/>
      <c r="RDI52" s="121"/>
      <c r="RDJ52" s="120"/>
      <c r="RDK52" s="121"/>
      <c r="RDL52" s="120"/>
      <c r="RDM52" s="121"/>
      <c r="RDN52" s="120"/>
      <c r="RDO52" s="121"/>
      <c r="RDP52" s="120"/>
      <c r="RDQ52" s="121"/>
      <c r="RDR52" s="120"/>
      <c r="RDS52" s="121"/>
      <c r="RDT52" s="120"/>
      <c r="RDU52" s="121"/>
      <c r="RDV52" s="120"/>
      <c r="RDW52" s="121"/>
      <c r="RDX52" s="120"/>
      <c r="RDY52" s="121"/>
      <c r="RDZ52" s="120"/>
      <c r="REA52" s="121"/>
      <c r="REB52" s="120"/>
      <c r="REC52" s="121"/>
      <c r="RED52" s="120"/>
      <c r="REE52" s="121"/>
      <c r="REF52" s="120"/>
      <c r="REG52" s="121"/>
      <c r="REH52" s="120"/>
      <c r="REI52" s="121"/>
      <c r="REJ52" s="120"/>
      <c r="REK52" s="121"/>
      <c r="REL52" s="120"/>
      <c r="REM52" s="121"/>
      <c r="REN52" s="120"/>
      <c r="REO52" s="121"/>
      <c r="REP52" s="120"/>
      <c r="REQ52" s="121"/>
      <c r="RER52" s="120"/>
      <c r="RES52" s="121"/>
      <c r="RET52" s="120"/>
      <c r="REU52" s="121"/>
      <c r="REV52" s="120"/>
      <c r="REW52" s="121"/>
      <c r="REX52" s="120"/>
      <c r="REY52" s="121"/>
      <c r="REZ52" s="120"/>
      <c r="RFA52" s="121"/>
      <c r="RFB52" s="120"/>
      <c r="RFC52" s="121"/>
      <c r="RFD52" s="120"/>
      <c r="RFE52" s="121"/>
      <c r="RFF52" s="120"/>
      <c r="RFG52" s="121"/>
      <c r="RFH52" s="120"/>
      <c r="RFI52" s="121"/>
      <c r="RFJ52" s="120"/>
      <c r="RFK52" s="121"/>
      <c r="RFL52" s="120"/>
      <c r="RFM52" s="121"/>
      <c r="RFN52" s="120"/>
      <c r="RFO52" s="121"/>
      <c r="RFP52" s="120"/>
      <c r="RFQ52" s="121"/>
      <c r="RFR52" s="120"/>
      <c r="RFS52" s="121"/>
      <c r="RFT52" s="120"/>
      <c r="RFU52" s="121"/>
      <c r="RFV52" s="120"/>
      <c r="RFW52" s="121"/>
      <c r="RFX52" s="120"/>
      <c r="RFY52" s="121"/>
      <c r="RFZ52" s="120"/>
      <c r="RGA52" s="121"/>
      <c r="RGB52" s="120"/>
      <c r="RGC52" s="121"/>
      <c r="RGD52" s="120"/>
      <c r="RGE52" s="121"/>
      <c r="RGF52" s="120"/>
      <c r="RGG52" s="121"/>
      <c r="RGH52" s="120"/>
      <c r="RGI52" s="121"/>
      <c r="RGJ52" s="120"/>
      <c r="RGK52" s="121"/>
      <c r="RGL52" s="120"/>
      <c r="RGM52" s="121"/>
      <c r="RGN52" s="120"/>
      <c r="RGO52" s="121"/>
      <c r="RGP52" s="120"/>
      <c r="RGQ52" s="121"/>
      <c r="RGR52" s="120"/>
      <c r="RGS52" s="121"/>
      <c r="RGT52" s="120"/>
      <c r="RGU52" s="121"/>
      <c r="RGV52" s="120"/>
      <c r="RGW52" s="121"/>
      <c r="RGX52" s="120"/>
      <c r="RGY52" s="121"/>
      <c r="RGZ52" s="120"/>
      <c r="RHA52" s="121"/>
      <c r="RHB52" s="120"/>
      <c r="RHC52" s="121"/>
      <c r="RHD52" s="120"/>
      <c r="RHE52" s="121"/>
      <c r="RHF52" s="120"/>
      <c r="RHG52" s="121"/>
      <c r="RHH52" s="120"/>
      <c r="RHI52" s="121"/>
      <c r="RHJ52" s="120"/>
      <c r="RHK52" s="121"/>
      <c r="RHL52" s="120"/>
      <c r="RHM52" s="121"/>
      <c r="RHN52" s="120"/>
      <c r="RHO52" s="121"/>
      <c r="RHP52" s="120"/>
      <c r="RHQ52" s="121"/>
      <c r="RHR52" s="120"/>
      <c r="RHS52" s="121"/>
      <c r="RHT52" s="120"/>
      <c r="RHU52" s="121"/>
      <c r="RHV52" s="120"/>
      <c r="RHW52" s="121"/>
      <c r="RHX52" s="120"/>
      <c r="RHY52" s="121"/>
      <c r="RHZ52" s="120"/>
      <c r="RIA52" s="121"/>
      <c r="RIB52" s="120"/>
      <c r="RIC52" s="121"/>
      <c r="RID52" s="120"/>
      <c r="RIE52" s="121"/>
      <c r="RIF52" s="120"/>
      <c r="RIG52" s="121"/>
      <c r="RIH52" s="120"/>
      <c r="RII52" s="121"/>
      <c r="RIJ52" s="120"/>
      <c r="RIK52" s="121"/>
      <c r="RIL52" s="120"/>
      <c r="RIM52" s="121"/>
      <c r="RIN52" s="120"/>
      <c r="RIO52" s="121"/>
      <c r="RIP52" s="120"/>
      <c r="RIQ52" s="121"/>
      <c r="RIR52" s="120"/>
      <c r="RIS52" s="121"/>
      <c r="RIT52" s="120"/>
      <c r="RIU52" s="121"/>
      <c r="RIV52" s="120"/>
      <c r="RIW52" s="121"/>
      <c r="RIX52" s="120"/>
      <c r="RIY52" s="121"/>
      <c r="RIZ52" s="120"/>
      <c r="RJA52" s="121"/>
      <c r="RJB52" s="120"/>
      <c r="RJC52" s="121"/>
      <c r="RJD52" s="120"/>
      <c r="RJE52" s="121"/>
      <c r="RJF52" s="120"/>
      <c r="RJG52" s="121"/>
      <c r="RJH52" s="120"/>
      <c r="RJI52" s="121"/>
      <c r="RJJ52" s="120"/>
      <c r="RJK52" s="121"/>
      <c r="RJL52" s="120"/>
      <c r="RJM52" s="121"/>
      <c r="RJN52" s="120"/>
      <c r="RJO52" s="121"/>
      <c r="RJP52" s="120"/>
      <c r="RJQ52" s="121"/>
      <c r="RJR52" s="120"/>
      <c r="RJS52" s="121"/>
      <c r="RJT52" s="120"/>
      <c r="RJU52" s="121"/>
      <c r="RJV52" s="120"/>
      <c r="RJW52" s="121"/>
      <c r="RJX52" s="120"/>
      <c r="RJY52" s="121"/>
      <c r="RJZ52" s="120"/>
      <c r="RKA52" s="121"/>
      <c r="RKB52" s="120"/>
      <c r="RKC52" s="121"/>
      <c r="RKD52" s="120"/>
      <c r="RKE52" s="121"/>
      <c r="RKF52" s="120"/>
      <c r="RKG52" s="121"/>
      <c r="RKH52" s="120"/>
      <c r="RKI52" s="121"/>
      <c r="RKJ52" s="120"/>
      <c r="RKK52" s="121"/>
      <c r="RKL52" s="120"/>
      <c r="RKM52" s="121"/>
      <c r="RKN52" s="120"/>
      <c r="RKO52" s="121"/>
      <c r="RKP52" s="120"/>
      <c r="RKQ52" s="121"/>
      <c r="RKR52" s="120"/>
      <c r="RKS52" s="121"/>
      <c r="RKT52" s="120"/>
      <c r="RKU52" s="121"/>
      <c r="RKV52" s="120"/>
      <c r="RKW52" s="121"/>
      <c r="RKX52" s="120"/>
      <c r="RKY52" s="121"/>
      <c r="RKZ52" s="120"/>
      <c r="RLA52" s="121"/>
      <c r="RLB52" s="120"/>
      <c r="RLC52" s="121"/>
      <c r="RLD52" s="120"/>
      <c r="RLE52" s="121"/>
      <c r="RLF52" s="120"/>
      <c r="RLG52" s="121"/>
      <c r="RLH52" s="120"/>
      <c r="RLI52" s="121"/>
      <c r="RLJ52" s="120"/>
      <c r="RLK52" s="121"/>
      <c r="RLL52" s="120"/>
      <c r="RLM52" s="121"/>
      <c r="RLN52" s="120"/>
      <c r="RLO52" s="121"/>
      <c r="RLP52" s="120"/>
      <c r="RLQ52" s="121"/>
      <c r="RLR52" s="120"/>
      <c r="RLS52" s="121"/>
      <c r="RLT52" s="120"/>
      <c r="RLU52" s="121"/>
      <c r="RLV52" s="120"/>
      <c r="RLW52" s="121"/>
      <c r="RLX52" s="120"/>
      <c r="RLY52" s="121"/>
      <c r="RLZ52" s="120"/>
      <c r="RMA52" s="121"/>
      <c r="RMB52" s="120"/>
      <c r="RMC52" s="121"/>
      <c r="RMD52" s="120"/>
      <c r="RME52" s="121"/>
      <c r="RMF52" s="120"/>
      <c r="RMG52" s="121"/>
      <c r="RMH52" s="120"/>
      <c r="RMI52" s="121"/>
      <c r="RMJ52" s="120"/>
      <c r="RMK52" s="121"/>
      <c r="RML52" s="120"/>
      <c r="RMM52" s="121"/>
      <c r="RMN52" s="120"/>
      <c r="RMO52" s="121"/>
      <c r="RMP52" s="120"/>
      <c r="RMQ52" s="121"/>
      <c r="RMR52" s="120"/>
      <c r="RMS52" s="121"/>
      <c r="RMT52" s="120"/>
      <c r="RMU52" s="121"/>
      <c r="RMV52" s="120"/>
      <c r="RMW52" s="121"/>
      <c r="RMX52" s="120"/>
      <c r="RMY52" s="121"/>
      <c r="RMZ52" s="120"/>
      <c r="RNA52" s="121"/>
      <c r="RNB52" s="120"/>
      <c r="RNC52" s="121"/>
      <c r="RND52" s="120"/>
      <c r="RNE52" s="121"/>
      <c r="RNF52" s="120"/>
      <c r="RNG52" s="121"/>
      <c r="RNH52" s="120"/>
      <c r="RNI52" s="121"/>
      <c r="RNJ52" s="120"/>
      <c r="RNK52" s="121"/>
      <c r="RNL52" s="120"/>
      <c r="RNM52" s="121"/>
      <c r="RNN52" s="120"/>
      <c r="RNO52" s="121"/>
      <c r="RNP52" s="120"/>
      <c r="RNQ52" s="121"/>
      <c r="RNR52" s="120"/>
      <c r="RNS52" s="121"/>
      <c r="RNT52" s="120"/>
      <c r="RNU52" s="121"/>
      <c r="RNV52" s="120"/>
      <c r="RNW52" s="121"/>
      <c r="RNX52" s="120"/>
      <c r="RNY52" s="121"/>
      <c r="RNZ52" s="120"/>
      <c r="ROA52" s="121"/>
      <c r="ROB52" s="120"/>
      <c r="ROC52" s="121"/>
      <c r="ROD52" s="120"/>
      <c r="ROE52" s="121"/>
      <c r="ROF52" s="120"/>
      <c r="ROG52" s="121"/>
      <c r="ROH52" s="120"/>
      <c r="ROI52" s="121"/>
      <c r="ROJ52" s="120"/>
      <c r="ROK52" s="121"/>
      <c r="ROL52" s="120"/>
      <c r="ROM52" s="121"/>
      <c r="RON52" s="120"/>
      <c r="ROO52" s="121"/>
      <c r="ROP52" s="120"/>
      <c r="ROQ52" s="121"/>
      <c r="ROR52" s="120"/>
      <c r="ROS52" s="121"/>
      <c r="ROT52" s="120"/>
      <c r="ROU52" s="121"/>
      <c r="ROV52" s="120"/>
      <c r="ROW52" s="121"/>
      <c r="ROX52" s="120"/>
      <c r="ROY52" s="121"/>
      <c r="ROZ52" s="120"/>
      <c r="RPA52" s="121"/>
      <c r="RPB52" s="120"/>
      <c r="RPC52" s="121"/>
      <c r="RPD52" s="120"/>
      <c r="RPE52" s="121"/>
      <c r="RPF52" s="120"/>
      <c r="RPG52" s="121"/>
      <c r="RPH52" s="120"/>
      <c r="RPI52" s="121"/>
      <c r="RPJ52" s="120"/>
      <c r="RPK52" s="121"/>
      <c r="RPL52" s="120"/>
      <c r="RPM52" s="121"/>
      <c r="RPN52" s="120"/>
      <c r="RPO52" s="121"/>
      <c r="RPP52" s="120"/>
      <c r="RPQ52" s="121"/>
      <c r="RPR52" s="120"/>
      <c r="RPS52" s="121"/>
      <c r="RPT52" s="120"/>
      <c r="RPU52" s="121"/>
      <c r="RPV52" s="120"/>
      <c r="RPW52" s="121"/>
      <c r="RPX52" s="120"/>
      <c r="RPY52" s="121"/>
      <c r="RPZ52" s="120"/>
      <c r="RQA52" s="121"/>
      <c r="RQB52" s="120"/>
      <c r="RQC52" s="121"/>
      <c r="RQD52" s="120"/>
      <c r="RQE52" s="121"/>
      <c r="RQF52" s="120"/>
      <c r="RQG52" s="121"/>
      <c r="RQH52" s="120"/>
      <c r="RQI52" s="121"/>
      <c r="RQJ52" s="120"/>
      <c r="RQK52" s="121"/>
      <c r="RQL52" s="120"/>
      <c r="RQM52" s="121"/>
      <c r="RQN52" s="120"/>
      <c r="RQO52" s="121"/>
      <c r="RQP52" s="120"/>
      <c r="RQQ52" s="121"/>
      <c r="RQR52" s="120"/>
      <c r="RQS52" s="121"/>
      <c r="RQT52" s="120"/>
      <c r="RQU52" s="121"/>
      <c r="RQV52" s="120"/>
      <c r="RQW52" s="121"/>
      <c r="RQX52" s="120"/>
      <c r="RQY52" s="121"/>
      <c r="RQZ52" s="120"/>
      <c r="RRA52" s="121"/>
      <c r="RRB52" s="120"/>
      <c r="RRC52" s="121"/>
      <c r="RRD52" s="120"/>
      <c r="RRE52" s="121"/>
      <c r="RRF52" s="120"/>
      <c r="RRG52" s="121"/>
      <c r="RRH52" s="120"/>
      <c r="RRI52" s="121"/>
      <c r="RRJ52" s="120"/>
      <c r="RRK52" s="121"/>
      <c r="RRL52" s="120"/>
      <c r="RRM52" s="121"/>
      <c r="RRN52" s="120"/>
      <c r="RRO52" s="121"/>
      <c r="RRP52" s="120"/>
      <c r="RRQ52" s="121"/>
      <c r="RRR52" s="120"/>
      <c r="RRS52" s="121"/>
      <c r="RRT52" s="120"/>
      <c r="RRU52" s="121"/>
      <c r="RRV52" s="120"/>
      <c r="RRW52" s="121"/>
      <c r="RRX52" s="120"/>
      <c r="RRY52" s="121"/>
      <c r="RRZ52" s="120"/>
      <c r="RSA52" s="121"/>
      <c r="RSB52" s="120"/>
      <c r="RSC52" s="121"/>
      <c r="RSD52" s="120"/>
      <c r="RSE52" s="121"/>
      <c r="RSF52" s="120"/>
      <c r="RSG52" s="121"/>
      <c r="RSH52" s="120"/>
      <c r="RSI52" s="121"/>
      <c r="RSJ52" s="120"/>
      <c r="RSK52" s="121"/>
      <c r="RSL52" s="120"/>
      <c r="RSM52" s="121"/>
      <c r="RSN52" s="120"/>
      <c r="RSO52" s="121"/>
      <c r="RSP52" s="120"/>
      <c r="RSQ52" s="121"/>
      <c r="RSR52" s="120"/>
      <c r="RSS52" s="121"/>
      <c r="RST52" s="120"/>
      <c r="RSU52" s="121"/>
      <c r="RSV52" s="120"/>
      <c r="RSW52" s="121"/>
      <c r="RSX52" s="120"/>
      <c r="RSY52" s="121"/>
      <c r="RSZ52" s="120"/>
      <c r="RTA52" s="121"/>
      <c r="RTB52" s="120"/>
      <c r="RTC52" s="121"/>
      <c r="RTD52" s="120"/>
      <c r="RTE52" s="121"/>
      <c r="RTF52" s="120"/>
      <c r="RTG52" s="121"/>
      <c r="RTH52" s="120"/>
      <c r="RTI52" s="121"/>
      <c r="RTJ52" s="120"/>
      <c r="RTK52" s="121"/>
      <c r="RTL52" s="120"/>
      <c r="RTM52" s="121"/>
      <c r="RTN52" s="120"/>
      <c r="RTO52" s="121"/>
      <c r="RTP52" s="120"/>
      <c r="RTQ52" s="121"/>
      <c r="RTR52" s="120"/>
      <c r="RTS52" s="121"/>
      <c r="RTT52" s="120"/>
      <c r="RTU52" s="121"/>
      <c r="RTV52" s="120"/>
      <c r="RTW52" s="121"/>
      <c r="RTX52" s="120"/>
      <c r="RTY52" s="121"/>
      <c r="RTZ52" s="120"/>
      <c r="RUA52" s="121"/>
      <c r="RUB52" s="120"/>
      <c r="RUC52" s="121"/>
      <c r="RUD52" s="120"/>
      <c r="RUE52" s="121"/>
      <c r="RUF52" s="120"/>
      <c r="RUG52" s="121"/>
      <c r="RUH52" s="120"/>
      <c r="RUI52" s="121"/>
      <c r="RUJ52" s="120"/>
      <c r="RUK52" s="121"/>
      <c r="RUL52" s="120"/>
      <c r="RUM52" s="121"/>
      <c r="RUN52" s="120"/>
      <c r="RUO52" s="121"/>
      <c r="RUP52" s="120"/>
      <c r="RUQ52" s="121"/>
      <c r="RUR52" s="120"/>
      <c r="RUS52" s="121"/>
      <c r="RUT52" s="120"/>
      <c r="RUU52" s="121"/>
      <c r="RUV52" s="120"/>
      <c r="RUW52" s="121"/>
      <c r="RUX52" s="120"/>
      <c r="RUY52" s="121"/>
      <c r="RUZ52" s="120"/>
      <c r="RVA52" s="121"/>
      <c r="RVB52" s="120"/>
      <c r="RVC52" s="121"/>
      <c r="RVD52" s="120"/>
      <c r="RVE52" s="121"/>
      <c r="RVF52" s="120"/>
      <c r="RVG52" s="121"/>
      <c r="RVH52" s="120"/>
      <c r="RVI52" s="121"/>
      <c r="RVJ52" s="120"/>
      <c r="RVK52" s="121"/>
      <c r="RVL52" s="120"/>
      <c r="RVM52" s="121"/>
      <c r="RVN52" s="120"/>
      <c r="RVO52" s="121"/>
      <c r="RVP52" s="120"/>
      <c r="RVQ52" s="121"/>
      <c r="RVR52" s="120"/>
      <c r="RVS52" s="121"/>
      <c r="RVT52" s="120"/>
      <c r="RVU52" s="121"/>
      <c r="RVV52" s="120"/>
      <c r="RVW52" s="121"/>
      <c r="RVX52" s="120"/>
      <c r="RVY52" s="121"/>
      <c r="RVZ52" s="120"/>
      <c r="RWA52" s="121"/>
      <c r="RWB52" s="120"/>
      <c r="RWC52" s="121"/>
      <c r="RWD52" s="120"/>
      <c r="RWE52" s="121"/>
      <c r="RWF52" s="120"/>
      <c r="RWG52" s="121"/>
      <c r="RWH52" s="120"/>
      <c r="RWI52" s="121"/>
      <c r="RWJ52" s="120"/>
      <c r="RWK52" s="121"/>
      <c r="RWL52" s="120"/>
      <c r="RWM52" s="121"/>
      <c r="RWN52" s="120"/>
      <c r="RWO52" s="121"/>
      <c r="RWP52" s="120"/>
      <c r="RWQ52" s="121"/>
      <c r="RWR52" s="120"/>
      <c r="RWS52" s="121"/>
      <c r="RWT52" s="120"/>
      <c r="RWU52" s="121"/>
      <c r="RWV52" s="120"/>
      <c r="RWW52" s="121"/>
      <c r="RWX52" s="120"/>
      <c r="RWY52" s="121"/>
      <c r="RWZ52" s="120"/>
      <c r="RXA52" s="121"/>
      <c r="RXB52" s="120"/>
      <c r="RXC52" s="121"/>
      <c r="RXD52" s="120"/>
      <c r="RXE52" s="121"/>
      <c r="RXF52" s="120"/>
      <c r="RXG52" s="121"/>
      <c r="RXH52" s="120"/>
      <c r="RXI52" s="121"/>
      <c r="RXJ52" s="120"/>
      <c r="RXK52" s="121"/>
      <c r="RXL52" s="120"/>
      <c r="RXM52" s="121"/>
      <c r="RXN52" s="120"/>
      <c r="RXO52" s="121"/>
      <c r="RXP52" s="120"/>
      <c r="RXQ52" s="121"/>
      <c r="RXR52" s="120"/>
      <c r="RXS52" s="121"/>
      <c r="RXT52" s="120"/>
      <c r="RXU52" s="121"/>
      <c r="RXV52" s="120"/>
      <c r="RXW52" s="121"/>
      <c r="RXX52" s="120"/>
      <c r="RXY52" s="121"/>
      <c r="RXZ52" s="120"/>
      <c r="RYA52" s="121"/>
      <c r="RYB52" s="120"/>
      <c r="RYC52" s="121"/>
      <c r="RYD52" s="120"/>
      <c r="RYE52" s="121"/>
      <c r="RYF52" s="120"/>
      <c r="RYG52" s="121"/>
      <c r="RYH52" s="120"/>
      <c r="RYI52" s="121"/>
      <c r="RYJ52" s="120"/>
      <c r="RYK52" s="121"/>
      <c r="RYL52" s="120"/>
      <c r="RYM52" s="121"/>
      <c r="RYN52" s="120"/>
      <c r="RYO52" s="121"/>
      <c r="RYP52" s="120"/>
      <c r="RYQ52" s="121"/>
      <c r="RYR52" s="120"/>
      <c r="RYS52" s="121"/>
      <c r="RYT52" s="120"/>
      <c r="RYU52" s="121"/>
      <c r="RYV52" s="120"/>
      <c r="RYW52" s="121"/>
      <c r="RYX52" s="120"/>
      <c r="RYY52" s="121"/>
      <c r="RYZ52" s="120"/>
      <c r="RZA52" s="121"/>
      <c r="RZB52" s="120"/>
      <c r="RZC52" s="121"/>
      <c r="RZD52" s="120"/>
      <c r="RZE52" s="121"/>
      <c r="RZF52" s="120"/>
      <c r="RZG52" s="121"/>
      <c r="RZH52" s="120"/>
      <c r="RZI52" s="121"/>
      <c r="RZJ52" s="120"/>
      <c r="RZK52" s="121"/>
      <c r="RZL52" s="120"/>
      <c r="RZM52" s="121"/>
      <c r="RZN52" s="120"/>
      <c r="RZO52" s="121"/>
      <c r="RZP52" s="120"/>
      <c r="RZQ52" s="121"/>
      <c r="RZR52" s="120"/>
      <c r="RZS52" s="121"/>
      <c r="RZT52" s="120"/>
      <c r="RZU52" s="121"/>
      <c r="RZV52" s="120"/>
      <c r="RZW52" s="121"/>
      <c r="RZX52" s="120"/>
      <c r="RZY52" s="121"/>
      <c r="RZZ52" s="120"/>
      <c r="SAA52" s="121"/>
      <c r="SAB52" s="120"/>
      <c r="SAC52" s="121"/>
      <c r="SAD52" s="120"/>
      <c r="SAE52" s="121"/>
      <c r="SAF52" s="120"/>
      <c r="SAG52" s="121"/>
      <c r="SAH52" s="120"/>
      <c r="SAI52" s="121"/>
      <c r="SAJ52" s="120"/>
      <c r="SAK52" s="121"/>
      <c r="SAL52" s="120"/>
      <c r="SAM52" s="121"/>
      <c r="SAN52" s="120"/>
      <c r="SAO52" s="121"/>
      <c r="SAP52" s="120"/>
      <c r="SAQ52" s="121"/>
      <c r="SAR52" s="120"/>
      <c r="SAS52" s="121"/>
      <c r="SAT52" s="120"/>
      <c r="SAU52" s="121"/>
      <c r="SAV52" s="120"/>
      <c r="SAW52" s="121"/>
      <c r="SAX52" s="120"/>
      <c r="SAY52" s="121"/>
      <c r="SAZ52" s="120"/>
      <c r="SBA52" s="121"/>
      <c r="SBB52" s="120"/>
      <c r="SBC52" s="121"/>
      <c r="SBD52" s="120"/>
      <c r="SBE52" s="121"/>
      <c r="SBF52" s="120"/>
      <c r="SBG52" s="121"/>
      <c r="SBH52" s="120"/>
      <c r="SBI52" s="121"/>
      <c r="SBJ52" s="120"/>
      <c r="SBK52" s="121"/>
      <c r="SBL52" s="120"/>
      <c r="SBM52" s="121"/>
      <c r="SBN52" s="120"/>
      <c r="SBO52" s="121"/>
      <c r="SBP52" s="120"/>
      <c r="SBQ52" s="121"/>
      <c r="SBR52" s="120"/>
      <c r="SBS52" s="121"/>
      <c r="SBT52" s="120"/>
      <c r="SBU52" s="121"/>
      <c r="SBV52" s="120"/>
      <c r="SBW52" s="121"/>
      <c r="SBX52" s="120"/>
      <c r="SBY52" s="121"/>
      <c r="SBZ52" s="120"/>
      <c r="SCA52" s="121"/>
      <c r="SCB52" s="120"/>
      <c r="SCC52" s="121"/>
      <c r="SCD52" s="120"/>
      <c r="SCE52" s="121"/>
      <c r="SCF52" s="120"/>
      <c r="SCG52" s="121"/>
      <c r="SCH52" s="120"/>
      <c r="SCI52" s="121"/>
      <c r="SCJ52" s="120"/>
      <c r="SCK52" s="121"/>
      <c r="SCL52" s="120"/>
      <c r="SCM52" s="121"/>
      <c r="SCN52" s="120"/>
      <c r="SCO52" s="121"/>
      <c r="SCP52" s="120"/>
      <c r="SCQ52" s="121"/>
      <c r="SCR52" s="120"/>
      <c r="SCS52" s="121"/>
      <c r="SCT52" s="120"/>
      <c r="SCU52" s="121"/>
      <c r="SCV52" s="120"/>
      <c r="SCW52" s="121"/>
      <c r="SCX52" s="120"/>
      <c r="SCY52" s="121"/>
      <c r="SCZ52" s="120"/>
      <c r="SDA52" s="121"/>
      <c r="SDB52" s="120"/>
      <c r="SDC52" s="121"/>
      <c r="SDD52" s="120"/>
      <c r="SDE52" s="121"/>
      <c r="SDF52" s="120"/>
      <c r="SDG52" s="121"/>
      <c r="SDH52" s="120"/>
      <c r="SDI52" s="121"/>
      <c r="SDJ52" s="120"/>
      <c r="SDK52" s="121"/>
      <c r="SDL52" s="120"/>
      <c r="SDM52" s="121"/>
      <c r="SDN52" s="120"/>
      <c r="SDO52" s="121"/>
      <c r="SDP52" s="120"/>
      <c r="SDQ52" s="121"/>
      <c r="SDR52" s="120"/>
      <c r="SDS52" s="121"/>
      <c r="SDT52" s="120"/>
      <c r="SDU52" s="121"/>
      <c r="SDV52" s="120"/>
      <c r="SDW52" s="121"/>
      <c r="SDX52" s="120"/>
      <c r="SDY52" s="121"/>
      <c r="SDZ52" s="120"/>
      <c r="SEA52" s="121"/>
      <c r="SEB52" s="120"/>
      <c r="SEC52" s="121"/>
      <c r="SED52" s="120"/>
      <c r="SEE52" s="121"/>
      <c r="SEF52" s="120"/>
      <c r="SEG52" s="121"/>
      <c r="SEH52" s="120"/>
      <c r="SEI52" s="121"/>
      <c r="SEJ52" s="120"/>
      <c r="SEK52" s="121"/>
      <c r="SEL52" s="120"/>
      <c r="SEM52" s="121"/>
      <c r="SEN52" s="120"/>
      <c r="SEO52" s="121"/>
      <c r="SEP52" s="120"/>
      <c r="SEQ52" s="121"/>
      <c r="SER52" s="120"/>
      <c r="SES52" s="121"/>
      <c r="SET52" s="120"/>
      <c r="SEU52" s="121"/>
      <c r="SEV52" s="120"/>
      <c r="SEW52" s="121"/>
      <c r="SEX52" s="120"/>
      <c r="SEY52" s="121"/>
      <c r="SEZ52" s="120"/>
      <c r="SFA52" s="121"/>
      <c r="SFB52" s="120"/>
      <c r="SFC52" s="121"/>
      <c r="SFD52" s="120"/>
      <c r="SFE52" s="121"/>
      <c r="SFF52" s="120"/>
      <c r="SFG52" s="121"/>
      <c r="SFH52" s="120"/>
      <c r="SFI52" s="121"/>
      <c r="SFJ52" s="120"/>
      <c r="SFK52" s="121"/>
      <c r="SFL52" s="120"/>
      <c r="SFM52" s="121"/>
      <c r="SFN52" s="120"/>
      <c r="SFO52" s="121"/>
      <c r="SFP52" s="120"/>
      <c r="SFQ52" s="121"/>
      <c r="SFR52" s="120"/>
      <c r="SFS52" s="121"/>
      <c r="SFT52" s="120"/>
      <c r="SFU52" s="121"/>
      <c r="SFV52" s="120"/>
      <c r="SFW52" s="121"/>
      <c r="SFX52" s="120"/>
      <c r="SFY52" s="121"/>
      <c r="SFZ52" s="120"/>
      <c r="SGA52" s="121"/>
      <c r="SGB52" s="120"/>
      <c r="SGC52" s="121"/>
      <c r="SGD52" s="120"/>
      <c r="SGE52" s="121"/>
      <c r="SGF52" s="120"/>
      <c r="SGG52" s="121"/>
      <c r="SGH52" s="120"/>
      <c r="SGI52" s="121"/>
      <c r="SGJ52" s="120"/>
      <c r="SGK52" s="121"/>
      <c r="SGL52" s="120"/>
      <c r="SGM52" s="121"/>
      <c r="SGN52" s="120"/>
      <c r="SGO52" s="121"/>
      <c r="SGP52" s="120"/>
      <c r="SGQ52" s="121"/>
      <c r="SGR52" s="120"/>
      <c r="SGS52" s="121"/>
      <c r="SGT52" s="120"/>
      <c r="SGU52" s="121"/>
      <c r="SGV52" s="120"/>
      <c r="SGW52" s="121"/>
      <c r="SGX52" s="120"/>
      <c r="SGY52" s="121"/>
      <c r="SGZ52" s="120"/>
      <c r="SHA52" s="121"/>
      <c r="SHB52" s="120"/>
      <c r="SHC52" s="121"/>
      <c r="SHD52" s="120"/>
      <c r="SHE52" s="121"/>
      <c r="SHF52" s="120"/>
      <c r="SHG52" s="121"/>
      <c r="SHH52" s="120"/>
      <c r="SHI52" s="121"/>
      <c r="SHJ52" s="120"/>
      <c r="SHK52" s="121"/>
      <c r="SHL52" s="120"/>
      <c r="SHM52" s="121"/>
      <c r="SHN52" s="120"/>
      <c r="SHO52" s="121"/>
      <c r="SHP52" s="120"/>
      <c r="SHQ52" s="121"/>
      <c r="SHR52" s="120"/>
      <c r="SHS52" s="121"/>
      <c r="SHT52" s="120"/>
      <c r="SHU52" s="121"/>
      <c r="SHV52" s="120"/>
      <c r="SHW52" s="121"/>
      <c r="SHX52" s="120"/>
      <c r="SHY52" s="121"/>
      <c r="SHZ52" s="120"/>
      <c r="SIA52" s="121"/>
      <c r="SIB52" s="120"/>
      <c r="SIC52" s="121"/>
      <c r="SID52" s="120"/>
      <c r="SIE52" s="121"/>
      <c r="SIF52" s="120"/>
      <c r="SIG52" s="121"/>
      <c r="SIH52" s="120"/>
      <c r="SII52" s="121"/>
      <c r="SIJ52" s="120"/>
      <c r="SIK52" s="121"/>
      <c r="SIL52" s="120"/>
      <c r="SIM52" s="121"/>
      <c r="SIN52" s="120"/>
      <c r="SIO52" s="121"/>
      <c r="SIP52" s="120"/>
      <c r="SIQ52" s="121"/>
      <c r="SIR52" s="120"/>
      <c r="SIS52" s="121"/>
      <c r="SIT52" s="120"/>
      <c r="SIU52" s="121"/>
      <c r="SIV52" s="120"/>
      <c r="SIW52" s="121"/>
      <c r="SIX52" s="120"/>
      <c r="SIY52" s="121"/>
      <c r="SIZ52" s="120"/>
      <c r="SJA52" s="121"/>
      <c r="SJB52" s="120"/>
      <c r="SJC52" s="121"/>
      <c r="SJD52" s="120"/>
      <c r="SJE52" s="121"/>
      <c r="SJF52" s="120"/>
      <c r="SJG52" s="121"/>
      <c r="SJH52" s="120"/>
      <c r="SJI52" s="121"/>
      <c r="SJJ52" s="120"/>
      <c r="SJK52" s="121"/>
      <c r="SJL52" s="120"/>
      <c r="SJM52" s="121"/>
      <c r="SJN52" s="120"/>
      <c r="SJO52" s="121"/>
      <c r="SJP52" s="120"/>
      <c r="SJQ52" s="121"/>
      <c r="SJR52" s="120"/>
      <c r="SJS52" s="121"/>
      <c r="SJT52" s="120"/>
      <c r="SJU52" s="121"/>
      <c r="SJV52" s="120"/>
      <c r="SJW52" s="121"/>
      <c r="SJX52" s="120"/>
      <c r="SJY52" s="121"/>
      <c r="SJZ52" s="120"/>
      <c r="SKA52" s="121"/>
      <c r="SKB52" s="120"/>
      <c r="SKC52" s="121"/>
      <c r="SKD52" s="120"/>
      <c r="SKE52" s="121"/>
      <c r="SKF52" s="120"/>
      <c r="SKG52" s="121"/>
      <c r="SKH52" s="120"/>
      <c r="SKI52" s="121"/>
      <c r="SKJ52" s="120"/>
      <c r="SKK52" s="121"/>
      <c r="SKL52" s="120"/>
      <c r="SKM52" s="121"/>
      <c r="SKN52" s="120"/>
      <c r="SKO52" s="121"/>
      <c r="SKP52" s="120"/>
      <c r="SKQ52" s="121"/>
      <c r="SKR52" s="120"/>
      <c r="SKS52" s="121"/>
      <c r="SKT52" s="120"/>
      <c r="SKU52" s="121"/>
      <c r="SKV52" s="120"/>
      <c r="SKW52" s="121"/>
      <c r="SKX52" s="120"/>
      <c r="SKY52" s="121"/>
      <c r="SKZ52" s="120"/>
      <c r="SLA52" s="121"/>
      <c r="SLB52" s="120"/>
      <c r="SLC52" s="121"/>
      <c r="SLD52" s="120"/>
      <c r="SLE52" s="121"/>
      <c r="SLF52" s="120"/>
      <c r="SLG52" s="121"/>
      <c r="SLH52" s="120"/>
      <c r="SLI52" s="121"/>
      <c r="SLJ52" s="120"/>
      <c r="SLK52" s="121"/>
      <c r="SLL52" s="120"/>
      <c r="SLM52" s="121"/>
      <c r="SLN52" s="120"/>
      <c r="SLO52" s="121"/>
      <c r="SLP52" s="120"/>
      <c r="SLQ52" s="121"/>
      <c r="SLR52" s="120"/>
      <c r="SLS52" s="121"/>
      <c r="SLT52" s="120"/>
      <c r="SLU52" s="121"/>
      <c r="SLV52" s="120"/>
      <c r="SLW52" s="121"/>
      <c r="SLX52" s="120"/>
      <c r="SLY52" s="121"/>
      <c r="SLZ52" s="120"/>
      <c r="SMA52" s="121"/>
      <c r="SMB52" s="120"/>
      <c r="SMC52" s="121"/>
      <c r="SMD52" s="120"/>
      <c r="SME52" s="121"/>
      <c r="SMF52" s="120"/>
      <c r="SMG52" s="121"/>
      <c r="SMH52" s="120"/>
      <c r="SMI52" s="121"/>
      <c r="SMJ52" s="120"/>
      <c r="SMK52" s="121"/>
      <c r="SML52" s="120"/>
      <c r="SMM52" s="121"/>
      <c r="SMN52" s="120"/>
      <c r="SMO52" s="121"/>
      <c r="SMP52" s="120"/>
      <c r="SMQ52" s="121"/>
      <c r="SMR52" s="120"/>
      <c r="SMS52" s="121"/>
      <c r="SMT52" s="120"/>
      <c r="SMU52" s="121"/>
      <c r="SMV52" s="120"/>
      <c r="SMW52" s="121"/>
      <c r="SMX52" s="120"/>
      <c r="SMY52" s="121"/>
      <c r="SMZ52" s="120"/>
      <c r="SNA52" s="121"/>
      <c r="SNB52" s="120"/>
      <c r="SNC52" s="121"/>
      <c r="SND52" s="120"/>
      <c r="SNE52" s="121"/>
      <c r="SNF52" s="120"/>
      <c r="SNG52" s="121"/>
      <c r="SNH52" s="120"/>
      <c r="SNI52" s="121"/>
      <c r="SNJ52" s="120"/>
      <c r="SNK52" s="121"/>
      <c r="SNL52" s="120"/>
      <c r="SNM52" s="121"/>
      <c r="SNN52" s="120"/>
      <c r="SNO52" s="121"/>
      <c r="SNP52" s="120"/>
      <c r="SNQ52" s="121"/>
      <c r="SNR52" s="120"/>
      <c r="SNS52" s="121"/>
      <c r="SNT52" s="120"/>
      <c r="SNU52" s="121"/>
      <c r="SNV52" s="120"/>
      <c r="SNW52" s="121"/>
      <c r="SNX52" s="120"/>
      <c r="SNY52" s="121"/>
      <c r="SNZ52" s="120"/>
      <c r="SOA52" s="121"/>
      <c r="SOB52" s="120"/>
      <c r="SOC52" s="121"/>
      <c r="SOD52" s="120"/>
      <c r="SOE52" s="121"/>
      <c r="SOF52" s="120"/>
      <c r="SOG52" s="121"/>
      <c r="SOH52" s="120"/>
      <c r="SOI52" s="121"/>
      <c r="SOJ52" s="120"/>
      <c r="SOK52" s="121"/>
      <c r="SOL52" s="120"/>
      <c r="SOM52" s="121"/>
      <c r="SON52" s="120"/>
      <c r="SOO52" s="121"/>
      <c r="SOP52" s="120"/>
      <c r="SOQ52" s="121"/>
      <c r="SOR52" s="120"/>
      <c r="SOS52" s="121"/>
      <c r="SOT52" s="120"/>
      <c r="SOU52" s="121"/>
      <c r="SOV52" s="120"/>
      <c r="SOW52" s="121"/>
      <c r="SOX52" s="120"/>
      <c r="SOY52" s="121"/>
      <c r="SOZ52" s="120"/>
      <c r="SPA52" s="121"/>
      <c r="SPB52" s="120"/>
      <c r="SPC52" s="121"/>
      <c r="SPD52" s="120"/>
      <c r="SPE52" s="121"/>
      <c r="SPF52" s="120"/>
      <c r="SPG52" s="121"/>
      <c r="SPH52" s="120"/>
      <c r="SPI52" s="121"/>
      <c r="SPJ52" s="120"/>
      <c r="SPK52" s="121"/>
      <c r="SPL52" s="120"/>
      <c r="SPM52" s="121"/>
      <c r="SPN52" s="120"/>
      <c r="SPO52" s="121"/>
      <c r="SPP52" s="120"/>
      <c r="SPQ52" s="121"/>
      <c r="SPR52" s="120"/>
      <c r="SPS52" s="121"/>
      <c r="SPT52" s="120"/>
      <c r="SPU52" s="121"/>
      <c r="SPV52" s="120"/>
      <c r="SPW52" s="121"/>
      <c r="SPX52" s="120"/>
      <c r="SPY52" s="121"/>
      <c r="SPZ52" s="120"/>
      <c r="SQA52" s="121"/>
      <c r="SQB52" s="120"/>
      <c r="SQC52" s="121"/>
      <c r="SQD52" s="120"/>
      <c r="SQE52" s="121"/>
      <c r="SQF52" s="120"/>
      <c r="SQG52" s="121"/>
      <c r="SQH52" s="120"/>
      <c r="SQI52" s="121"/>
      <c r="SQJ52" s="120"/>
      <c r="SQK52" s="121"/>
      <c r="SQL52" s="120"/>
      <c r="SQM52" s="121"/>
      <c r="SQN52" s="120"/>
      <c r="SQO52" s="121"/>
      <c r="SQP52" s="120"/>
      <c r="SQQ52" s="121"/>
      <c r="SQR52" s="120"/>
      <c r="SQS52" s="121"/>
      <c r="SQT52" s="120"/>
      <c r="SQU52" s="121"/>
      <c r="SQV52" s="120"/>
      <c r="SQW52" s="121"/>
      <c r="SQX52" s="120"/>
      <c r="SQY52" s="121"/>
      <c r="SQZ52" s="120"/>
      <c r="SRA52" s="121"/>
      <c r="SRB52" s="120"/>
      <c r="SRC52" s="121"/>
      <c r="SRD52" s="120"/>
      <c r="SRE52" s="121"/>
      <c r="SRF52" s="120"/>
      <c r="SRG52" s="121"/>
      <c r="SRH52" s="120"/>
      <c r="SRI52" s="121"/>
      <c r="SRJ52" s="120"/>
      <c r="SRK52" s="121"/>
      <c r="SRL52" s="120"/>
      <c r="SRM52" s="121"/>
      <c r="SRN52" s="120"/>
      <c r="SRO52" s="121"/>
      <c r="SRP52" s="120"/>
      <c r="SRQ52" s="121"/>
      <c r="SRR52" s="120"/>
      <c r="SRS52" s="121"/>
      <c r="SRT52" s="120"/>
      <c r="SRU52" s="121"/>
      <c r="SRV52" s="120"/>
      <c r="SRW52" s="121"/>
      <c r="SRX52" s="120"/>
      <c r="SRY52" s="121"/>
      <c r="SRZ52" s="120"/>
      <c r="SSA52" s="121"/>
      <c r="SSB52" s="120"/>
      <c r="SSC52" s="121"/>
      <c r="SSD52" s="120"/>
      <c r="SSE52" s="121"/>
      <c r="SSF52" s="120"/>
      <c r="SSG52" s="121"/>
      <c r="SSH52" s="120"/>
      <c r="SSI52" s="121"/>
      <c r="SSJ52" s="120"/>
      <c r="SSK52" s="121"/>
      <c r="SSL52" s="120"/>
      <c r="SSM52" s="121"/>
      <c r="SSN52" s="120"/>
      <c r="SSO52" s="121"/>
      <c r="SSP52" s="120"/>
      <c r="SSQ52" s="121"/>
      <c r="SSR52" s="120"/>
      <c r="SSS52" s="121"/>
      <c r="SST52" s="120"/>
      <c r="SSU52" s="121"/>
      <c r="SSV52" s="120"/>
      <c r="SSW52" s="121"/>
      <c r="SSX52" s="120"/>
      <c r="SSY52" s="121"/>
      <c r="SSZ52" s="120"/>
      <c r="STA52" s="121"/>
      <c r="STB52" s="120"/>
      <c r="STC52" s="121"/>
      <c r="STD52" s="120"/>
      <c r="STE52" s="121"/>
      <c r="STF52" s="120"/>
      <c r="STG52" s="121"/>
      <c r="STH52" s="120"/>
      <c r="STI52" s="121"/>
      <c r="STJ52" s="120"/>
      <c r="STK52" s="121"/>
      <c r="STL52" s="120"/>
      <c r="STM52" s="121"/>
      <c r="STN52" s="120"/>
      <c r="STO52" s="121"/>
      <c r="STP52" s="120"/>
      <c r="STQ52" s="121"/>
      <c r="STR52" s="120"/>
      <c r="STS52" s="121"/>
      <c r="STT52" s="120"/>
      <c r="STU52" s="121"/>
      <c r="STV52" s="120"/>
      <c r="STW52" s="121"/>
      <c r="STX52" s="120"/>
      <c r="STY52" s="121"/>
      <c r="STZ52" s="120"/>
      <c r="SUA52" s="121"/>
      <c r="SUB52" s="120"/>
      <c r="SUC52" s="121"/>
      <c r="SUD52" s="120"/>
      <c r="SUE52" s="121"/>
      <c r="SUF52" s="120"/>
      <c r="SUG52" s="121"/>
      <c r="SUH52" s="120"/>
      <c r="SUI52" s="121"/>
      <c r="SUJ52" s="120"/>
      <c r="SUK52" s="121"/>
      <c r="SUL52" s="120"/>
      <c r="SUM52" s="121"/>
      <c r="SUN52" s="120"/>
      <c r="SUO52" s="121"/>
      <c r="SUP52" s="120"/>
      <c r="SUQ52" s="121"/>
      <c r="SUR52" s="120"/>
      <c r="SUS52" s="121"/>
      <c r="SUT52" s="120"/>
      <c r="SUU52" s="121"/>
      <c r="SUV52" s="120"/>
      <c r="SUW52" s="121"/>
      <c r="SUX52" s="120"/>
      <c r="SUY52" s="121"/>
      <c r="SUZ52" s="120"/>
      <c r="SVA52" s="121"/>
      <c r="SVB52" s="120"/>
      <c r="SVC52" s="121"/>
      <c r="SVD52" s="120"/>
      <c r="SVE52" s="121"/>
      <c r="SVF52" s="120"/>
      <c r="SVG52" s="121"/>
      <c r="SVH52" s="120"/>
      <c r="SVI52" s="121"/>
      <c r="SVJ52" s="120"/>
      <c r="SVK52" s="121"/>
      <c r="SVL52" s="120"/>
      <c r="SVM52" s="121"/>
      <c r="SVN52" s="120"/>
      <c r="SVO52" s="121"/>
      <c r="SVP52" s="120"/>
      <c r="SVQ52" s="121"/>
      <c r="SVR52" s="120"/>
      <c r="SVS52" s="121"/>
      <c r="SVT52" s="120"/>
      <c r="SVU52" s="121"/>
      <c r="SVV52" s="120"/>
      <c r="SVW52" s="121"/>
      <c r="SVX52" s="120"/>
      <c r="SVY52" s="121"/>
      <c r="SVZ52" s="120"/>
      <c r="SWA52" s="121"/>
      <c r="SWB52" s="120"/>
      <c r="SWC52" s="121"/>
      <c r="SWD52" s="120"/>
      <c r="SWE52" s="121"/>
      <c r="SWF52" s="120"/>
      <c r="SWG52" s="121"/>
      <c r="SWH52" s="120"/>
      <c r="SWI52" s="121"/>
      <c r="SWJ52" s="120"/>
      <c r="SWK52" s="121"/>
      <c r="SWL52" s="120"/>
      <c r="SWM52" s="121"/>
      <c r="SWN52" s="120"/>
      <c r="SWO52" s="121"/>
      <c r="SWP52" s="120"/>
      <c r="SWQ52" s="121"/>
      <c r="SWR52" s="120"/>
      <c r="SWS52" s="121"/>
      <c r="SWT52" s="120"/>
      <c r="SWU52" s="121"/>
      <c r="SWV52" s="120"/>
      <c r="SWW52" s="121"/>
      <c r="SWX52" s="120"/>
      <c r="SWY52" s="121"/>
      <c r="SWZ52" s="120"/>
      <c r="SXA52" s="121"/>
      <c r="SXB52" s="120"/>
      <c r="SXC52" s="121"/>
      <c r="SXD52" s="120"/>
      <c r="SXE52" s="121"/>
      <c r="SXF52" s="120"/>
      <c r="SXG52" s="121"/>
      <c r="SXH52" s="120"/>
      <c r="SXI52" s="121"/>
      <c r="SXJ52" s="120"/>
      <c r="SXK52" s="121"/>
      <c r="SXL52" s="120"/>
      <c r="SXM52" s="121"/>
      <c r="SXN52" s="120"/>
      <c r="SXO52" s="121"/>
      <c r="SXP52" s="120"/>
      <c r="SXQ52" s="121"/>
      <c r="SXR52" s="120"/>
      <c r="SXS52" s="121"/>
      <c r="SXT52" s="120"/>
      <c r="SXU52" s="121"/>
      <c r="SXV52" s="120"/>
      <c r="SXW52" s="121"/>
      <c r="SXX52" s="120"/>
      <c r="SXY52" s="121"/>
      <c r="SXZ52" s="120"/>
      <c r="SYA52" s="121"/>
      <c r="SYB52" s="120"/>
      <c r="SYC52" s="121"/>
      <c r="SYD52" s="120"/>
      <c r="SYE52" s="121"/>
      <c r="SYF52" s="120"/>
      <c r="SYG52" s="121"/>
      <c r="SYH52" s="120"/>
      <c r="SYI52" s="121"/>
      <c r="SYJ52" s="120"/>
      <c r="SYK52" s="121"/>
      <c r="SYL52" s="120"/>
      <c r="SYM52" s="121"/>
      <c r="SYN52" s="120"/>
      <c r="SYO52" s="121"/>
      <c r="SYP52" s="120"/>
      <c r="SYQ52" s="121"/>
      <c r="SYR52" s="120"/>
      <c r="SYS52" s="121"/>
      <c r="SYT52" s="120"/>
      <c r="SYU52" s="121"/>
      <c r="SYV52" s="120"/>
      <c r="SYW52" s="121"/>
      <c r="SYX52" s="120"/>
      <c r="SYY52" s="121"/>
      <c r="SYZ52" s="120"/>
      <c r="SZA52" s="121"/>
      <c r="SZB52" s="120"/>
      <c r="SZC52" s="121"/>
      <c r="SZD52" s="120"/>
      <c r="SZE52" s="121"/>
      <c r="SZF52" s="120"/>
      <c r="SZG52" s="121"/>
      <c r="SZH52" s="120"/>
      <c r="SZI52" s="121"/>
      <c r="SZJ52" s="120"/>
      <c r="SZK52" s="121"/>
      <c r="SZL52" s="120"/>
      <c r="SZM52" s="121"/>
      <c r="SZN52" s="120"/>
      <c r="SZO52" s="121"/>
      <c r="SZP52" s="120"/>
      <c r="SZQ52" s="121"/>
      <c r="SZR52" s="120"/>
      <c r="SZS52" s="121"/>
      <c r="SZT52" s="120"/>
      <c r="SZU52" s="121"/>
      <c r="SZV52" s="120"/>
      <c r="SZW52" s="121"/>
      <c r="SZX52" s="120"/>
      <c r="SZY52" s="121"/>
      <c r="SZZ52" s="120"/>
      <c r="TAA52" s="121"/>
      <c r="TAB52" s="120"/>
      <c r="TAC52" s="121"/>
      <c r="TAD52" s="120"/>
      <c r="TAE52" s="121"/>
      <c r="TAF52" s="120"/>
      <c r="TAG52" s="121"/>
      <c r="TAH52" s="120"/>
      <c r="TAI52" s="121"/>
      <c r="TAJ52" s="120"/>
      <c r="TAK52" s="121"/>
      <c r="TAL52" s="120"/>
      <c r="TAM52" s="121"/>
      <c r="TAN52" s="120"/>
      <c r="TAO52" s="121"/>
      <c r="TAP52" s="120"/>
      <c r="TAQ52" s="121"/>
      <c r="TAR52" s="120"/>
      <c r="TAS52" s="121"/>
      <c r="TAT52" s="120"/>
      <c r="TAU52" s="121"/>
      <c r="TAV52" s="120"/>
      <c r="TAW52" s="121"/>
      <c r="TAX52" s="120"/>
      <c r="TAY52" s="121"/>
      <c r="TAZ52" s="120"/>
      <c r="TBA52" s="121"/>
      <c r="TBB52" s="120"/>
      <c r="TBC52" s="121"/>
      <c r="TBD52" s="120"/>
      <c r="TBE52" s="121"/>
      <c r="TBF52" s="120"/>
      <c r="TBG52" s="121"/>
      <c r="TBH52" s="120"/>
      <c r="TBI52" s="121"/>
      <c r="TBJ52" s="120"/>
      <c r="TBK52" s="121"/>
      <c r="TBL52" s="120"/>
      <c r="TBM52" s="121"/>
      <c r="TBN52" s="120"/>
      <c r="TBO52" s="121"/>
      <c r="TBP52" s="120"/>
      <c r="TBQ52" s="121"/>
      <c r="TBR52" s="120"/>
      <c r="TBS52" s="121"/>
      <c r="TBT52" s="120"/>
      <c r="TBU52" s="121"/>
      <c r="TBV52" s="120"/>
      <c r="TBW52" s="121"/>
      <c r="TBX52" s="120"/>
      <c r="TBY52" s="121"/>
      <c r="TBZ52" s="120"/>
      <c r="TCA52" s="121"/>
      <c r="TCB52" s="120"/>
      <c r="TCC52" s="121"/>
      <c r="TCD52" s="120"/>
      <c r="TCE52" s="121"/>
      <c r="TCF52" s="120"/>
      <c r="TCG52" s="121"/>
      <c r="TCH52" s="120"/>
      <c r="TCI52" s="121"/>
      <c r="TCJ52" s="120"/>
      <c r="TCK52" s="121"/>
      <c r="TCL52" s="120"/>
      <c r="TCM52" s="121"/>
      <c r="TCN52" s="120"/>
      <c r="TCO52" s="121"/>
      <c r="TCP52" s="120"/>
      <c r="TCQ52" s="121"/>
      <c r="TCR52" s="120"/>
      <c r="TCS52" s="121"/>
      <c r="TCT52" s="120"/>
      <c r="TCU52" s="121"/>
      <c r="TCV52" s="120"/>
      <c r="TCW52" s="121"/>
      <c r="TCX52" s="120"/>
      <c r="TCY52" s="121"/>
      <c r="TCZ52" s="120"/>
      <c r="TDA52" s="121"/>
      <c r="TDB52" s="120"/>
      <c r="TDC52" s="121"/>
      <c r="TDD52" s="120"/>
      <c r="TDE52" s="121"/>
      <c r="TDF52" s="120"/>
      <c r="TDG52" s="121"/>
      <c r="TDH52" s="120"/>
      <c r="TDI52" s="121"/>
      <c r="TDJ52" s="120"/>
      <c r="TDK52" s="121"/>
      <c r="TDL52" s="120"/>
      <c r="TDM52" s="121"/>
      <c r="TDN52" s="120"/>
      <c r="TDO52" s="121"/>
      <c r="TDP52" s="120"/>
      <c r="TDQ52" s="121"/>
      <c r="TDR52" s="120"/>
      <c r="TDS52" s="121"/>
      <c r="TDT52" s="120"/>
      <c r="TDU52" s="121"/>
      <c r="TDV52" s="120"/>
      <c r="TDW52" s="121"/>
      <c r="TDX52" s="120"/>
      <c r="TDY52" s="121"/>
      <c r="TDZ52" s="120"/>
      <c r="TEA52" s="121"/>
      <c r="TEB52" s="120"/>
      <c r="TEC52" s="121"/>
      <c r="TED52" s="120"/>
      <c r="TEE52" s="121"/>
      <c r="TEF52" s="120"/>
      <c r="TEG52" s="121"/>
      <c r="TEH52" s="120"/>
      <c r="TEI52" s="121"/>
      <c r="TEJ52" s="120"/>
      <c r="TEK52" s="121"/>
      <c r="TEL52" s="120"/>
      <c r="TEM52" s="121"/>
      <c r="TEN52" s="120"/>
      <c r="TEO52" s="121"/>
      <c r="TEP52" s="120"/>
      <c r="TEQ52" s="121"/>
      <c r="TER52" s="120"/>
      <c r="TES52" s="121"/>
      <c r="TET52" s="120"/>
      <c r="TEU52" s="121"/>
      <c r="TEV52" s="120"/>
      <c r="TEW52" s="121"/>
      <c r="TEX52" s="120"/>
      <c r="TEY52" s="121"/>
      <c r="TEZ52" s="120"/>
      <c r="TFA52" s="121"/>
      <c r="TFB52" s="120"/>
      <c r="TFC52" s="121"/>
      <c r="TFD52" s="120"/>
      <c r="TFE52" s="121"/>
      <c r="TFF52" s="120"/>
      <c r="TFG52" s="121"/>
      <c r="TFH52" s="120"/>
      <c r="TFI52" s="121"/>
      <c r="TFJ52" s="120"/>
      <c r="TFK52" s="121"/>
      <c r="TFL52" s="120"/>
      <c r="TFM52" s="121"/>
      <c r="TFN52" s="120"/>
      <c r="TFO52" s="121"/>
      <c r="TFP52" s="120"/>
      <c r="TFQ52" s="121"/>
      <c r="TFR52" s="120"/>
      <c r="TFS52" s="121"/>
      <c r="TFT52" s="120"/>
      <c r="TFU52" s="121"/>
      <c r="TFV52" s="120"/>
      <c r="TFW52" s="121"/>
      <c r="TFX52" s="120"/>
      <c r="TFY52" s="121"/>
      <c r="TFZ52" s="120"/>
      <c r="TGA52" s="121"/>
      <c r="TGB52" s="120"/>
      <c r="TGC52" s="121"/>
      <c r="TGD52" s="120"/>
      <c r="TGE52" s="121"/>
      <c r="TGF52" s="120"/>
      <c r="TGG52" s="121"/>
      <c r="TGH52" s="120"/>
      <c r="TGI52" s="121"/>
      <c r="TGJ52" s="120"/>
      <c r="TGK52" s="121"/>
      <c r="TGL52" s="120"/>
      <c r="TGM52" s="121"/>
      <c r="TGN52" s="120"/>
      <c r="TGO52" s="121"/>
      <c r="TGP52" s="120"/>
      <c r="TGQ52" s="121"/>
      <c r="TGR52" s="120"/>
      <c r="TGS52" s="121"/>
      <c r="TGT52" s="120"/>
      <c r="TGU52" s="121"/>
      <c r="TGV52" s="120"/>
      <c r="TGW52" s="121"/>
      <c r="TGX52" s="120"/>
      <c r="TGY52" s="121"/>
      <c r="TGZ52" s="120"/>
      <c r="THA52" s="121"/>
      <c r="THB52" s="120"/>
      <c r="THC52" s="121"/>
      <c r="THD52" s="120"/>
      <c r="THE52" s="121"/>
      <c r="THF52" s="120"/>
      <c r="THG52" s="121"/>
      <c r="THH52" s="120"/>
      <c r="THI52" s="121"/>
      <c r="THJ52" s="120"/>
      <c r="THK52" s="121"/>
      <c r="THL52" s="120"/>
      <c r="THM52" s="121"/>
      <c r="THN52" s="120"/>
      <c r="THO52" s="121"/>
      <c r="THP52" s="120"/>
      <c r="THQ52" s="121"/>
      <c r="THR52" s="120"/>
      <c r="THS52" s="121"/>
      <c r="THT52" s="120"/>
      <c r="THU52" s="121"/>
      <c r="THV52" s="120"/>
      <c r="THW52" s="121"/>
      <c r="THX52" s="120"/>
      <c r="THY52" s="121"/>
      <c r="THZ52" s="120"/>
      <c r="TIA52" s="121"/>
      <c r="TIB52" s="120"/>
      <c r="TIC52" s="121"/>
      <c r="TID52" s="120"/>
      <c r="TIE52" s="121"/>
      <c r="TIF52" s="120"/>
      <c r="TIG52" s="121"/>
      <c r="TIH52" s="120"/>
      <c r="TII52" s="121"/>
      <c r="TIJ52" s="120"/>
      <c r="TIK52" s="121"/>
      <c r="TIL52" s="120"/>
      <c r="TIM52" s="121"/>
      <c r="TIN52" s="120"/>
      <c r="TIO52" s="121"/>
      <c r="TIP52" s="120"/>
      <c r="TIQ52" s="121"/>
      <c r="TIR52" s="120"/>
      <c r="TIS52" s="121"/>
      <c r="TIT52" s="120"/>
      <c r="TIU52" s="121"/>
      <c r="TIV52" s="120"/>
      <c r="TIW52" s="121"/>
      <c r="TIX52" s="120"/>
      <c r="TIY52" s="121"/>
      <c r="TIZ52" s="120"/>
      <c r="TJA52" s="121"/>
      <c r="TJB52" s="120"/>
      <c r="TJC52" s="121"/>
      <c r="TJD52" s="120"/>
      <c r="TJE52" s="121"/>
      <c r="TJF52" s="120"/>
      <c r="TJG52" s="121"/>
      <c r="TJH52" s="120"/>
      <c r="TJI52" s="121"/>
      <c r="TJJ52" s="120"/>
      <c r="TJK52" s="121"/>
      <c r="TJL52" s="120"/>
      <c r="TJM52" s="121"/>
      <c r="TJN52" s="120"/>
      <c r="TJO52" s="121"/>
      <c r="TJP52" s="120"/>
      <c r="TJQ52" s="121"/>
      <c r="TJR52" s="120"/>
      <c r="TJS52" s="121"/>
      <c r="TJT52" s="120"/>
      <c r="TJU52" s="121"/>
      <c r="TJV52" s="120"/>
      <c r="TJW52" s="121"/>
      <c r="TJX52" s="120"/>
      <c r="TJY52" s="121"/>
      <c r="TJZ52" s="120"/>
      <c r="TKA52" s="121"/>
      <c r="TKB52" s="120"/>
      <c r="TKC52" s="121"/>
      <c r="TKD52" s="120"/>
      <c r="TKE52" s="121"/>
      <c r="TKF52" s="120"/>
      <c r="TKG52" s="121"/>
      <c r="TKH52" s="120"/>
      <c r="TKI52" s="121"/>
      <c r="TKJ52" s="120"/>
      <c r="TKK52" s="121"/>
      <c r="TKL52" s="120"/>
      <c r="TKM52" s="121"/>
      <c r="TKN52" s="120"/>
      <c r="TKO52" s="121"/>
      <c r="TKP52" s="120"/>
      <c r="TKQ52" s="121"/>
      <c r="TKR52" s="120"/>
      <c r="TKS52" s="121"/>
      <c r="TKT52" s="120"/>
      <c r="TKU52" s="121"/>
      <c r="TKV52" s="120"/>
      <c r="TKW52" s="121"/>
      <c r="TKX52" s="120"/>
      <c r="TKY52" s="121"/>
      <c r="TKZ52" s="120"/>
      <c r="TLA52" s="121"/>
      <c r="TLB52" s="120"/>
      <c r="TLC52" s="121"/>
      <c r="TLD52" s="120"/>
      <c r="TLE52" s="121"/>
      <c r="TLF52" s="120"/>
      <c r="TLG52" s="121"/>
      <c r="TLH52" s="120"/>
      <c r="TLI52" s="121"/>
      <c r="TLJ52" s="120"/>
      <c r="TLK52" s="121"/>
      <c r="TLL52" s="120"/>
      <c r="TLM52" s="121"/>
      <c r="TLN52" s="120"/>
      <c r="TLO52" s="121"/>
      <c r="TLP52" s="120"/>
      <c r="TLQ52" s="121"/>
      <c r="TLR52" s="120"/>
      <c r="TLS52" s="121"/>
      <c r="TLT52" s="120"/>
      <c r="TLU52" s="121"/>
      <c r="TLV52" s="120"/>
      <c r="TLW52" s="121"/>
      <c r="TLX52" s="120"/>
      <c r="TLY52" s="121"/>
      <c r="TLZ52" s="120"/>
      <c r="TMA52" s="121"/>
      <c r="TMB52" s="120"/>
      <c r="TMC52" s="121"/>
      <c r="TMD52" s="120"/>
      <c r="TME52" s="121"/>
      <c r="TMF52" s="120"/>
      <c r="TMG52" s="121"/>
      <c r="TMH52" s="120"/>
      <c r="TMI52" s="121"/>
      <c r="TMJ52" s="120"/>
      <c r="TMK52" s="121"/>
      <c r="TML52" s="120"/>
      <c r="TMM52" s="121"/>
      <c r="TMN52" s="120"/>
      <c r="TMO52" s="121"/>
      <c r="TMP52" s="120"/>
      <c r="TMQ52" s="121"/>
      <c r="TMR52" s="120"/>
      <c r="TMS52" s="121"/>
      <c r="TMT52" s="120"/>
      <c r="TMU52" s="121"/>
      <c r="TMV52" s="120"/>
      <c r="TMW52" s="121"/>
      <c r="TMX52" s="120"/>
      <c r="TMY52" s="121"/>
      <c r="TMZ52" s="120"/>
      <c r="TNA52" s="121"/>
      <c r="TNB52" s="120"/>
      <c r="TNC52" s="121"/>
      <c r="TND52" s="120"/>
      <c r="TNE52" s="121"/>
      <c r="TNF52" s="120"/>
      <c r="TNG52" s="121"/>
      <c r="TNH52" s="120"/>
      <c r="TNI52" s="121"/>
      <c r="TNJ52" s="120"/>
      <c r="TNK52" s="121"/>
      <c r="TNL52" s="120"/>
      <c r="TNM52" s="121"/>
      <c r="TNN52" s="120"/>
      <c r="TNO52" s="121"/>
      <c r="TNP52" s="120"/>
      <c r="TNQ52" s="121"/>
      <c r="TNR52" s="120"/>
      <c r="TNS52" s="121"/>
      <c r="TNT52" s="120"/>
      <c r="TNU52" s="121"/>
      <c r="TNV52" s="120"/>
      <c r="TNW52" s="121"/>
      <c r="TNX52" s="120"/>
      <c r="TNY52" s="121"/>
      <c r="TNZ52" s="120"/>
      <c r="TOA52" s="121"/>
      <c r="TOB52" s="120"/>
      <c r="TOC52" s="121"/>
      <c r="TOD52" s="120"/>
      <c r="TOE52" s="121"/>
      <c r="TOF52" s="120"/>
      <c r="TOG52" s="121"/>
      <c r="TOH52" s="120"/>
      <c r="TOI52" s="121"/>
      <c r="TOJ52" s="120"/>
      <c r="TOK52" s="121"/>
      <c r="TOL52" s="120"/>
      <c r="TOM52" s="121"/>
      <c r="TON52" s="120"/>
      <c r="TOO52" s="121"/>
      <c r="TOP52" s="120"/>
      <c r="TOQ52" s="121"/>
      <c r="TOR52" s="120"/>
      <c r="TOS52" s="121"/>
      <c r="TOT52" s="120"/>
      <c r="TOU52" s="121"/>
      <c r="TOV52" s="120"/>
      <c r="TOW52" s="121"/>
      <c r="TOX52" s="120"/>
      <c r="TOY52" s="121"/>
      <c r="TOZ52" s="120"/>
      <c r="TPA52" s="121"/>
      <c r="TPB52" s="120"/>
      <c r="TPC52" s="121"/>
      <c r="TPD52" s="120"/>
      <c r="TPE52" s="121"/>
      <c r="TPF52" s="120"/>
      <c r="TPG52" s="121"/>
      <c r="TPH52" s="120"/>
      <c r="TPI52" s="121"/>
      <c r="TPJ52" s="120"/>
      <c r="TPK52" s="121"/>
      <c r="TPL52" s="120"/>
      <c r="TPM52" s="121"/>
      <c r="TPN52" s="120"/>
      <c r="TPO52" s="121"/>
      <c r="TPP52" s="120"/>
      <c r="TPQ52" s="121"/>
      <c r="TPR52" s="120"/>
      <c r="TPS52" s="121"/>
      <c r="TPT52" s="120"/>
      <c r="TPU52" s="121"/>
      <c r="TPV52" s="120"/>
      <c r="TPW52" s="121"/>
      <c r="TPX52" s="120"/>
      <c r="TPY52" s="121"/>
      <c r="TPZ52" s="120"/>
      <c r="TQA52" s="121"/>
      <c r="TQB52" s="120"/>
      <c r="TQC52" s="121"/>
      <c r="TQD52" s="120"/>
      <c r="TQE52" s="121"/>
      <c r="TQF52" s="120"/>
      <c r="TQG52" s="121"/>
      <c r="TQH52" s="120"/>
      <c r="TQI52" s="121"/>
      <c r="TQJ52" s="120"/>
      <c r="TQK52" s="121"/>
      <c r="TQL52" s="120"/>
      <c r="TQM52" s="121"/>
      <c r="TQN52" s="120"/>
      <c r="TQO52" s="121"/>
      <c r="TQP52" s="120"/>
      <c r="TQQ52" s="121"/>
      <c r="TQR52" s="120"/>
      <c r="TQS52" s="121"/>
      <c r="TQT52" s="120"/>
      <c r="TQU52" s="121"/>
      <c r="TQV52" s="120"/>
      <c r="TQW52" s="121"/>
      <c r="TQX52" s="120"/>
      <c r="TQY52" s="121"/>
      <c r="TQZ52" s="120"/>
      <c r="TRA52" s="121"/>
      <c r="TRB52" s="120"/>
      <c r="TRC52" s="121"/>
      <c r="TRD52" s="120"/>
      <c r="TRE52" s="121"/>
      <c r="TRF52" s="120"/>
      <c r="TRG52" s="121"/>
      <c r="TRH52" s="120"/>
      <c r="TRI52" s="121"/>
      <c r="TRJ52" s="120"/>
      <c r="TRK52" s="121"/>
      <c r="TRL52" s="120"/>
      <c r="TRM52" s="121"/>
      <c r="TRN52" s="120"/>
      <c r="TRO52" s="121"/>
      <c r="TRP52" s="120"/>
      <c r="TRQ52" s="121"/>
      <c r="TRR52" s="120"/>
      <c r="TRS52" s="121"/>
      <c r="TRT52" s="120"/>
      <c r="TRU52" s="121"/>
      <c r="TRV52" s="120"/>
      <c r="TRW52" s="121"/>
      <c r="TRX52" s="120"/>
      <c r="TRY52" s="121"/>
      <c r="TRZ52" s="120"/>
      <c r="TSA52" s="121"/>
      <c r="TSB52" s="120"/>
      <c r="TSC52" s="121"/>
      <c r="TSD52" s="120"/>
      <c r="TSE52" s="121"/>
      <c r="TSF52" s="120"/>
      <c r="TSG52" s="121"/>
      <c r="TSH52" s="120"/>
      <c r="TSI52" s="121"/>
      <c r="TSJ52" s="120"/>
      <c r="TSK52" s="121"/>
      <c r="TSL52" s="120"/>
      <c r="TSM52" s="121"/>
      <c r="TSN52" s="120"/>
      <c r="TSO52" s="121"/>
      <c r="TSP52" s="120"/>
      <c r="TSQ52" s="121"/>
      <c r="TSR52" s="120"/>
      <c r="TSS52" s="121"/>
      <c r="TST52" s="120"/>
      <c r="TSU52" s="121"/>
      <c r="TSV52" s="120"/>
      <c r="TSW52" s="121"/>
      <c r="TSX52" s="120"/>
      <c r="TSY52" s="121"/>
      <c r="TSZ52" s="120"/>
      <c r="TTA52" s="121"/>
      <c r="TTB52" s="120"/>
      <c r="TTC52" s="121"/>
      <c r="TTD52" s="120"/>
      <c r="TTE52" s="121"/>
      <c r="TTF52" s="120"/>
      <c r="TTG52" s="121"/>
      <c r="TTH52" s="120"/>
      <c r="TTI52" s="121"/>
      <c r="TTJ52" s="120"/>
      <c r="TTK52" s="121"/>
      <c r="TTL52" s="120"/>
      <c r="TTM52" s="121"/>
      <c r="TTN52" s="120"/>
      <c r="TTO52" s="121"/>
      <c r="TTP52" s="120"/>
      <c r="TTQ52" s="121"/>
      <c r="TTR52" s="120"/>
      <c r="TTS52" s="121"/>
      <c r="TTT52" s="120"/>
      <c r="TTU52" s="121"/>
      <c r="TTV52" s="120"/>
      <c r="TTW52" s="121"/>
      <c r="TTX52" s="120"/>
      <c r="TTY52" s="121"/>
      <c r="TTZ52" s="120"/>
      <c r="TUA52" s="121"/>
      <c r="TUB52" s="120"/>
      <c r="TUC52" s="121"/>
      <c r="TUD52" s="120"/>
      <c r="TUE52" s="121"/>
      <c r="TUF52" s="120"/>
      <c r="TUG52" s="121"/>
      <c r="TUH52" s="120"/>
      <c r="TUI52" s="121"/>
      <c r="TUJ52" s="120"/>
      <c r="TUK52" s="121"/>
      <c r="TUL52" s="120"/>
      <c r="TUM52" s="121"/>
      <c r="TUN52" s="120"/>
      <c r="TUO52" s="121"/>
      <c r="TUP52" s="120"/>
      <c r="TUQ52" s="121"/>
      <c r="TUR52" s="120"/>
      <c r="TUS52" s="121"/>
      <c r="TUT52" s="120"/>
      <c r="TUU52" s="121"/>
      <c r="TUV52" s="120"/>
      <c r="TUW52" s="121"/>
      <c r="TUX52" s="120"/>
      <c r="TUY52" s="121"/>
      <c r="TUZ52" s="120"/>
      <c r="TVA52" s="121"/>
      <c r="TVB52" s="120"/>
      <c r="TVC52" s="121"/>
      <c r="TVD52" s="120"/>
      <c r="TVE52" s="121"/>
      <c r="TVF52" s="120"/>
      <c r="TVG52" s="121"/>
      <c r="TVH52" s="120"/>
      <c r="TVI52" s="121"/>
      <c r="TVJ52" s="120"/>
      <c r="TVK52" s="121"/>
      <c r="TVL52" s="120"/>
      <c r="TVM52" s="121"/>
      <c r="TVN52" s="120"/>
      <c r="TVO52" s="121"/>
      <c r="TVP52" s="120"/>
      <c r="TVQ52" s="121"/>
      <c r="TVR52" s="120"/>
      <c r="TVS52" s="121"/>
      <c r="TVT52" s="120"/>
      <c r="TVU52" s="121"/>
      <c r="TVV52" s="120"/>
      <c r="TVW52" s="121"/>
      <c r="TVX52" s="120"/>
      <c r="TVY52" s="121"/>
      <c r="TVZ52" s="120"/>
      <c r="TWA52" s="121"/>
      <c r="TWB52" s="120"/>
      <c r="TWC52" s="121"/>
      <c r="TWD52" s="120"/>
      <c r="TWE52" s="121"/>
      <c r="TWF52" s="120"/>
      <c r="TWG52" s="121"/>
      <c r="TWH52" s="120"/>
      <c r="TWI52" s="121"/>
      <c r="TWJ52" s="120"/>
      <c r="TWK52" s="121"/>
      <c r="TWL52" s="120"/>
      <c r="TWM52" s="121"/>
      <c r="TWN52" s="120"/>
      <c r="TWO52" s="121"/>
      <c r="TWP52" s="120"/>
      <c r="TWQ52" s="121"/>
      <c r="TWR52" s="120"/>
      <c r="TWS52" s="121"/>
      <c r="TWT52" s="120"/>
      <c r="TWU52" s="121"/>
      <c r="TWV52" s="120"/>
      <c r="TWW52" s="121"/>
      <c r="TWX52" s="120"/>
      <c r="TWY52" s="121"/>
      <c r="TWZ52" s="120"/>
      <c r="TXA52" s="121"/>
      <c r="TXB52" s="120"/>
      <c r="TXC52" s="121"/>
      <c r="TXD52" s="120"/>
      <c r="TXE52" s="121"/>
      <c r="TXF52" s="120"/>
      <c r="TXG52" s="121"/>
      <c r="TXH52" s="120"/>
      <c r="TXI52" s="121"/>
      <c r="TXJ52" s="120"/>
      <c r="TXK52" s="121"/>
      <c r="TXL52" s="120"/>
      <c r="TXM52" s="121"/>
      <c r="TXN52" s="120"/>
      <c r="TXO52" s="121"/>
      <c r="TXP52" s="120"/>
      <c r="TXQ52" s="121"/>
      <c r="TXR52" s="120"/>
      <c r="TXS52" s="121"/>
      <c r="TXT52" s="120"/>
      <c r="TXU52" s="121"/>
      <c r="TXV52" s="120"/>
      <c r="TXW52" s="121"/>
      <c r="TXX52" s="120"/>
      <c r="TXY52" s="121"/>
      <c r="TXZ52" s="120"/>
      <c r="TYA52" s="121"/>
      <c r="TYB52" s="120"/>
      <c r="TYC52" s="121"/>
      <c r="TYD52" s="120"/>
      <c r="TYE52" s="121"/>
      <c r="TYF52" s="120"/>
      <c r="TYG52" s="121"/>
      <c r="TYH52" s="120"/>
      <c r="TYI52" s="121"/>
      <c r="TYJ52" s="120"/>
      <c r="TYK52" s="121"/>
      <c r="TYL52" s="120"/>
      <c r="TYM52" s="121"/>
      <c r="TYN52" s="120"/>
      <c r="TYO52" s="121"/>
      <c r="TYP52" s="120"/>
      <c r="TYQ52" s="121"/>
      <c r="TYR52" s="120"/>
      <c r="TYS52" s="121"/>
      <c r="TYT52" s="120"/>
      <c r="TYU52" s="121"/>
      <c r="TYV52" s="120"/>
      <c r="TYW52" s="121"/>
      <c r="TYX52" s="120"/>
      <c r="TYY52" s="121"/>
      <c r="TYZ52" s="120"/>
      <c r="TZA52" s="121"/>
      <c r="TZB52" s="120"/>
      <c r="TZC52" s="121"/>
      <c r="TZD52" s="120"/>
      <c r="TZE52" s="121"/>
      <c r="TZF52" s="120"/>
      <c r="TZG52" s="121"/>
      <c r="TZH52" s="120"/>
      <c r="TZI52" s="121"/>
      <c r="TZJ52" s="120"/>
      <c r="TZK52" s="121"/>
      <c r="TZL52" s="120"/>
      <c r="TZM52" s="121"/>
      <c r="TZN52" s="120"/>
      <c r="TZO52" s="121"/>
      <c r="TZP52" s="120"/>
      <c r="TZQ52" s="121"/>
      <c r="TZR52" s="120"/>
      <c r="TZS52" s="121"/>
      <c r="TZT52" s="120"/>
      <c r="TZU52" s="121"/>
      <c r="TZV52" s="120"/>
      <c r="TZW52" s="121"/>
      <c r="TZX52" s="120"/>
      <c r="TZY52" s="121"/>
      <c r="TZZ52" s="120"/>
      <c r="UAA52" s="121"/>
      <c r="UAB52" s="120"/>
      <c r="UAC52" s="121"/>
      <c r="UAD52" s="120"/>
      <c r="UAE52" s="121"/>
      <c r="UAF52" s="120"/>
      <c r="UAG52" s="121"/>
      <c r="UAH52" s="120"/>
      <c r="UAI52" s="121"/>
      <c r="UAJ52" s="120"/>
      <c r="UAK52" s="121"/>
      <c r="UAL52" s="120"/>
      <c r="UAM52" s="121"/>
      <c r="UAN52" s="120"/>
      <c r="UAO52" s="121"/>
      <c r="UAP52" s="120"/>
      <c r="UAQ52" s="121"/>
      <c r="UAR52" s="120"/>
      <c r="UAS52" s="121"/>
      <c r="UAT52" s="120"/>
      <c r="UAU52" s="121"/>
      <c r="UAV52" s="120"/>
      <c r="UAW52" s="121"/>
      <c r="UAX52" s="120"/>
      <c r="UAY52" s="121"/>
      <c r="UAZ52" s="120"/>
      <c r="UBA52" s="121"/>
      <c r="UBB52" s="120"/>
      <c r="UBC52" s="121"/>
      <c r="UBD52" s="120"/>
      <c r="UBE52" s="121"/>
      <c r="UBF52" s="120"/>
      <c r="UBG52" s="121"/>
      <c r="UBH52" s="120"/>
      <c r="UBI52" s="121"/>
      <c r="UBJ52" s="120"/>
      <c r="UBK52" s="121"/>
      <c r="UBL52" s="120"/>
      <c r="UBM52" s="121"/>
      <c r="UBN52" s="120"/>
      <c r="UBO52" s="121"/>
      <c r="UBP52" s="120"/>
      <c r="UBQ52" s="121"/>
      <c r="UBR52" s="120"/>
      <c r="UBS52" s="121"/>
      <c r="UBT52" s="120"/>
      <c r="UBU52" s="121"/>
      <c r="UBV52" s="120"/>
      <c r="UBW52" s="121"/>
      <c r="UBX52" s="120"/>
      <c r="UBY52" s="121"/>
      <c r="UBZ52" s="120"/>
      <c r="UCA52" s="121"/>
      <c r="UCB52" s="120"/>
      <c r="UCC52" s="121"/>
      <c r="UCD52" s="120"/>
      <c r="UCE52" s="121"/>
      <c r="UCF52" s="120"/>
      <c r="UCG52" s="121"/>
      <c r="UCH52" s="120"/>
      <c r="UCI52" s="121"/>
      <c r="UCJ52" s="120"/>
      <c r="UCK52" s="121"/>
      <c r="UCL52" s="120"/>
      <c r="UCM52" s="121"/>
      <c r="UCN52" s="120"/>
      <c r="UCO52" s="121"/>
      <c r="UCP52" s="120"/>
      <c r="UCQ52" s="121"/>
      <c r="UCR52" s="120"/>
      <c r="UCS52" s="121"/>
      <c r="UCT52" s="120"/>
      <c r="UCU52" s="121"/>
      <c r="UCV52" s="120"/>
      <c r="UCW52" s="121"/>
      <c r="UCX52" s="120"/>
      <c r="UCY52" s="121"/>
      <c r="UCZ52" s="120"/>
      <c r="UDA52" s="121"/>
      <c r="UDB52" s="120"/>
      <c r="UDC52" s="121"/>
      <c r="UDD52" s="120"/>
      <c r="UDE52" s="121"/>
      <c r="UDF52" s="120"/>
      <c r="UDG52" s="121"/>
      <c r="UDH52" s="120"/>
      <c r="UDI52" s="121"/>
      <c r="UDJ52" s="120"/>
      <c r="UDK52" s="121"/>
      <c r="UDL52" s="120"/>
      <c r="UDM52" s="121"/>
      <c r="UDN52" s="120"/>
      <c r="UDO52" s="121"/>
      <c r="UDP52" s="120"/>
      <c r="UDQ52" s="121"/>
      <c r="UDR52" s="120"/>
      <c r="UDS52" s="121"/>
      <c r="UDT52" s="120"/>
      <c r="UDU52" s="121"/>
      <c r="UDV52" s="120"/>
      <c r="UDW52" s="121"/>
      <c r="UDX52" s="120"/>
      <c r="UDY52" s="121"/>
      <c r="UDZ52" s="120"/>
      <c r="UEA52" s="121"/>
      <c r="UEB52" s="120"/>
      <c r="UEC52" s="121"/>
      <c r="UED52" s="120"/>
      <c r="UEE52" s="121"/>
      <c r="UEF52" s="120"/>
      <c r="UEG52" s="121"/>
      <c r="UEH52" s="120"/>
      <c r="UEI52" s="121"/>
      <c r="UEJ52" s="120"/>
      <c r="UEK52" s="121"/>
      <c r="UEL52" s="120"/>
      <c r="UEM52" s="121"/>
      <c r="UEN52" s="120"/>
      <c r="UEO52" s="121"/>
      <c r="UEP52" s="120"/>
      <c r="UEQ52" s="121"/>
      <c r="UER52" s="120"/>
      <c r="UES52" s="121"/>
      <c r="UET52" s="120"/>
      <c r="UEU52" s="121"/>
      <c r="UEV52" s="120"/>
      <c r="UEW52" s="121"/>
      <c r="UEX52" s="120"/>
      <c r="UEY52" s="121"/>
      <c r="UEZ52" s="120"/>
      <c r="UFA52" s="121"/>
      <c r="UFB52" s="120"/>
      <c r="UFC52" s="121"/>
      <c r="UFD52" s="120"/>
      <c r="UFE52" s="121"/>
      <c r="UFF52" s="120"/>
      <c r="UFG52" s="121"/>
      <c r="UFH52" s="120"/>
      <c r="UFI52" s="121"/>
      <c r="UFJ52" s="120"/>
      <c r="UFK52" s="121"/>
      <c r="UFL52" s="120"/>
      <c r="UFM52" s="121"/>
      <c r="UFN52" s="120"/>
      <c r="UFO52" s="121"/>
      <c r="UFP52" s="120"/>
      <c r="UFQ52" s="121"/>
      <c r="UFR52" s="120"/>
      <c r="UFS52" s="121"/>
      <c r="UFT52" s="120"/>
      <c r="UFU52" s="121"/>
      <c r="UFV52" s="120"/>
      <c r="UFW52" s="121"/>
      <c r="UFX52" s="120"/>
      <c r="UFY52" s="121"/>
      <c r="UFZ52" s="120"/>
      <c r="UGA52" s="121"/>
      <c r="UGB52" s="120"/>
      <c r="UGC52" s="121"/>
      <c r="UGD52" s="120"/>
      <c r="UGE52" s="121"/>
      <c r="UGF52" s="120"/>
      <c r="UGG52" s="121"/>
      <c r="UGH52" s="120"/>
      <c r="UGI52" s="121"/>
      <c r="UGJ52" s="120"/>
      <c r="UGK52" s="121"/>
      <c r="UGL52" s="120"/>
      <c r="UGM52" s="121"/>
      <c r="UGN52" s="120"/>
      <c r="UGO52" s="121"/>
      <c r="UGP52" s="120"/>
      <c r="UGQ52" s="121"/>
      <c r="UGR52" s="120"/>
      <c r="UGS52" s="121"/>
      <c r="UGT52" s="120"/>
      <c r="UGU52" s="121"/>
      <c r="UGV52" s="120"/>
      <c r="UGW52" s="121"/>
      <c r="UGX52" s="120"/>
      <c r="UGY52" s="121"/>
      <c r="UGZ52" s="120"/>
      <c r="UHA52" s="121"/>
      <c r="UHB52" s="120"/>
      <c r="UHC52" s="121"/>
      <c r="UHD52" s="120"/>
      <c r="UHE52" s="121"/>
      <c r="UHF52" s="120"/>
      <c r="UHG52" s="121"/>
      <c r="UHH52" s="120"/>
      <c r="UHI52" s="121"/>
      <c r="UHJ52" s="120"/>
      <c r="UHK52" s="121"/>
      <c r="UHL52" s="120"/>
      <c r="UHM52" s="121"/>
      <c r="UHN52" s="120"/>
      <c r="UHO52" s="121"/>
      <c r="UHP52" s="120"/>
      <c r="UHQ52" s="121"/>
      <c r="UHR52" s="120"/>
      <c r="UHS52" s="121"/>
      <c r="UHT52" s="120"/>
      <c r="UHU52" s="121"/>
      <c r="UHV52" s="120"/>
      <c r="UHW52" s="121"/>
      <c r="UHX52" s="120"/>
      <c r="UHY52" s="121"/>
      <c r="UHZ52" s="120"/>
      <c r="UIA52" s="121"/>
      <c r="UIB52" s="120"/>
      <c r="UIC52" s="121"/>
      <c r="UID52" s="120"/>
      <c r="UIE52" s="121"/>
      <c r="UIF52" s="120"/>
      <c r="UIG52" s="121"/>
      <c r="UIH52" s="120"/>
      <c r="UII52" s="121"/>
      <c r="UIJ52" s="120"/>
      <c r="UIK52" s="121"/>
      <c r="UIL52" s="120"/>
      <c r="UIM52" s="121"/>
      <c r="UIN52" s="120"/>
      <c r="UIO52" s="121"/>
      <c r="UIP52" s="120"/>
      <c r="UIQ52" s="121"/>
      <c r="UIR52" s="120"/>
      <c r="UIS52" s="121"/>
      <c r="UIT52" s="120"/>
      <c r="UIU52" s="121"/>
      <c r="UIV52" s="120"/>
      <c r="UIW52" s="121"/>
      <c r="UIX52" s="120"/>
      <c r="UIY52" s="121"/>
      <c r="UIZ52" s="120"/>
      <c r="UJA52" s="121"/>
      <c r="UJB52" s="120"/>
      <c r="UJC52" s="121"/>
      <c r="UJD52" s="120"/>
      <c r="UJE52" s="121"/>
      <c r="UJF52" s="120"/>
      <c r="UJG52" s="121"/>
      <c r="UJH52" s="120"/>
      <c r="UJI52" s="121"/>
      <c r="UJJ52" s="120"/>
      <c r="UJK52" s="121"/>
      <c r="UJL52" s="120"/>
      <c r="UJM52" s="121"/>
      <c r="UJN52" s="120"/>
      <c r="UJO52" s="121"/>
      <c r="UJP52" s="120"/>
      <c r="UJQ52" s="121"/>
      <c r="UJR52" s="120"/>
      <c r="UJS52" s="121"/>
      <c r="UJT52" s="120"/>
      <c r="UJU52" s="121"/>
      <c r="UJV52" s="120"/>
      <c r="UJW52" s="121"/>
      <c r="UJX52" s="120"/>
      <c r="UJY52" s="121"/>
      <c r="UJZ52" s="120"/>
      <c r="UKA52" s="121"/>
      <c r="UKB52" s="120"/>
      <c r="UKC52" s="121"/>
      <c r="UKD52" s="120"/>
      <c r="UKE52" s="121"/>
      <c r="UKF52" s="120"/>
      <c r="UKG52" s="121"/>
      <c r="UKH52" s="120"/>
      <c r="UKI52" s="121"/>
      <c r="UKJ52" s="120"/>
      <c r="UKK52" s="121"/>
      <c r="UKL52" s="120"/>
      <c r="UKM52" s="121"/>
      <c r="UKN52" s="120"/>
      <c r="UKO52" s="121"/>
      <c r="UKP52" s="120"/>
      <c r="UKQ52" s="121"/>
      <c r="UKR52" s="120"/>
      <c r="UKS52" s="121"/>
      <c r="UKT52" s="120"/>
      <c r="UKU52" s="121"/>
      <c r="UKV52" s="120"/>
      <c r="UKW52" s="121"/>
      <c r="UKX52" s="120"/>
      <c r="UKY52" s="121"/>
      <c r="UKZ52" s="120"/>
      <c r="ULA52" s="121"/>
      <c r="ULB52" s="120"/>
      <c r="ULC52" s="121"/>
      <c r="ULD52" s="120"/>
      <c r="ULE52" s="121"/>
      <c r="ULF52" s="120"/>
      <c r="ULG52" s="121"/>
      <c r="ULH52" s="120"/>
      <c r="ULI52" s="121"/>
      <c r="ULJ52" s="120"/>
      <c r="ULK52" s="121"/>
      <c r="ULL52" s="120"/>
      <c r="ULM52" s="121"/>
      <c r="ULN52" s="120"/>
      <c r="ULO52" s="121"/>
      <c r="ULP52" s="120"/>
      <c r="ULQ52" s="121"/>
      <c r="ULR52" s="120"/>
      <c r="ULS52" s="121"/>
      <c r="ULT52" s="120"/>
      <c r="ULU52" s="121"/>
      <c r="ULV52" s="120"/>
      <c r="ULW52" s="121"/>
      <c r="ULX52" s="120"/>
      <c r="ULY52" s="121"/>
      <c r="ULZ52" s="120"/>
      <c r="UMA52" s="121"/>
      <c r="UMB52" s="120"/>
      <c r="UMC52" s="121"/>
      <c r="UMD52" s="120"/>
      <c r="UME52" s="121"/>
      <c r="UMF52" s="120"/>
      <c r="UMG52" s="121"/>
      <c r="UMH52" s="120"/>
      <c r="UMI52" s="121"/>
      <c r="UMJ52" s="120"/>
      <c r="UMK52" s="121"/>
      <c r="UML52" s="120"/>
      <c r="UMM52" s="121"/>
      <c r="UMN52" s="120"/>
      <c r="UMO52" s="121"/>
      <c r="UMP52" s="120"/>
      <c r="UMQ52" s="121"/>
      <c r="UMR52" s="120"/>
      <c r="UMS52" s="121"/>
      <c r="UMT52" s="120"/>
      <c r="UMU52" s="121"/>
      <c r="UMV52" s="120"/>
      <c r="UMW52" s="121"/>
      <c r="UMX52" s="120"/>
      <c r="UMY52" s="121"/>
      <c r="UMZ52" s="120"/>
      <c r="UNA52" s="121"/>
      <c r="UNB52" s="120"/>
      <c r="UNC52" s="121"/>
      <c r="UND52" s="120"/>
      <c r="UNE52" s="121"/>
      <c r="UNF52" s="120"/>
      <c r="UNG52" s="121"/>
      <c r="UNH52" s="120"/>
      <c r="UNI52" s="121"/>
      <c r="UNJ52" s="120"/>
      <c r="UNK52" s="121"/>
      <c r="UNL52" s="120"/>
      <c r="UNM52" s="121"/>
      <c r="UNN52" s="120"/>
      <c r="UNO52" s="121"/>
      <c r="UNP52" s="120"/>
      <c r="UNQ52" s="121"/>
      <c r="UNR52" s="120"/>
      <c r="UNS52" s="121"/>
      <c r="UNT52" s="120"/>
      <c r="UNU52" s="121"/>
      <c r="UNV52" s="120"/>
      <c r="UNW52" s="121"/>
      <c r="UNX52" s="120"/>
      <c r="UNY52" s="121"/>
      <c r="UNZ52" s="120"/>
      <c r="UOA52" s="121"/>
      <c r="UOB52" s="120"/>
      <c r="UOC52" s="121"/>
      <c r="UOD52" s="120"/>
      <c r="UOE52" s="121"/>
      <c r="UOF52" s="120"/>
      <c r="UOG52" s="121"/>
      <c r="UOH52" s="120"/>
      <c r="UOI52" s="121"/>
      <c r="UOJ52" s="120"/>
      <c r="UOK52" s="121"/>
      <c r="UOL52" s="120"/>
      <c r="UOM52" s="121"/>
      <c r="UON52" s="120"/>
      <c r="UOO52" s="121"/>
      <c r="UOP52" s="120"/>
      <c r="UOQ52" s="121"/>
      <c r="UOR52" s="120"/>
      <c r="UOS52" s="121"/>
      <c r="UOT52" s="120"/>
      <c r="UOU52" s="121"/>
      <c r="UOV52" s="120"/>
      <c r="UOW52" s="121"/>
      <c r="UOX52" s="120"/>
      <c r="UOY52" s="121"/>
      <c r="UOZ52" s="120"/>
      <c r="UPA52" s="121"/>
      <c r="UPB52" s="120"/>
      <c r="UPC52" s="121"/>
      <c r="UPD52" s="120"/>
      <c r="UPE52" s="121"/>
      <c r="UPF52" s="120"/>
      <c r="UPG52" s="121"/>
      <c r="UPH52" s="120"/>
      <c r="UPI52" s="121"/>
      <c r="UPJ52" s="120"/>
      <c r="UPK52" s="121"/>
      <c r="UPL52" s="120"/>
      <c r="UPM52" s="121"/>
      <c r="UPN52" s="120"/>
      <c r="UPO52" s="121"/>
      <c r="UPP52" s="120"/>
      <c r="UPQ52" s="121"/>
      <c r="UPR52" s="120"/>
      <c r="UPS52" s="121"/>
      <c r="UPT52" s="120"/>
      <c r="UPU52" s="121"/>
      <c r="UPV52" s="120"/>
      <c r="UPW52" s="121"/>
      <c r="UPX52" s="120"/>
      <c r="UPY52" s="121"/>
      <c r="UPZ52" s="120"/>
      <c r="UQA52" s="121"/>
      <c r="UQB52" s="120"/>
      <c r="UQC52" s="121"/>
      <c r="UQD52" s="120"/>
      <c r="UQE52" s="121"/>
      <c r="UQF52" s="120"/>
      <c r="UQG52" s="121"/>
      <c r="UQH52" s="120"/>
      <c r="UQI52" s="121"/>
      <c r="UQJ52" s="120"/>
      <c r="UQK52" s="121"/>
      <c r="UQL52" s="120"/>
      <c r="UQM52" s="121"/>
      <c r="UQN52" s="120"/>
      <c r="UQO52" s="121"/>
      <c r="UQP52" s="120"/>
      <c r="UQQ52" s="121"/>
      <c r="UQR52" s="120"/>
      <c r="UQS52" s="121"/>
      <c r="UQT52" s="120"/>
      <c r="UQU52" s="121"/>
      <c r="UQV52" s="120"/>
      <c r="UQW52" s="121"/>
      <c r="UQX52" s="120"/>
      <c r="UQY52" s="121"/>
      <c r="UQZ52" s="120"/>
      <c r="URA52" s="121"/>
      <c r="URB52" s="120"/>
      <c r="URC52" s="121"/>
      <c r="URD52" s="120"/>
      <c r="URE52" s="121"/>
      <c r="URF52" s="120"/>
      <c r="URG52" s="121"/>
      <c r="URH52" s="120"/>
      <c r="URI52" s="121"/>
      <c r="URJ52" s="120"/>
      <c r="URK52" s="121"/>
      <c r="URL52" s="120"/>
      <c r="URM52" s="121"/>
      <c r="URN52" s="120"/>
      <c r="URO52" s="121"/>
      <c r="URP52" s="120"/>
      <c r="URQ52" s="121"/>
      <c r="URR52" s="120"/>
      <c r="URS52" s="121"/>
      <c r="URT52" s="120"/>
      <c r="URU52" s="121"/>
      <c r="URV52" s="120"/>
      <c r="URW52" s="121"/>
      <c r="URX52" s="120"/>
      <c r="URY52" s="121"/>
      <c r="URZ52" s="120"/>
      <c r="USA52" s="121"/>
      <c r="USB52" s="120"/>
      <c r="USC52" s="121"/>
      <c r="USD52" s="120"/>
      <c r="USE52" s="121"/>
      <c r="USF52" s="120"/>
      <c r="USG52" s="121"/>
      <c r="USH52" s="120"/>
      <c r="USI52" s="121"/>
      <c r="USJ52" s="120"/>
      <c r="USK52" s="121"/>
      <c r="USL52" s="120"/>
      <c r="USM52" s="121"/>
      <c r="USN52" s="120"/>
      <c r="USO52" s="121"/>
      <c r="USP52" s="120"/>
      <c r="USQ52" s="121"/>
      <c r="USR52" s="120"/>
      <c r="USS52" s="121"/>
      <c r="UST52" s="120"/>
      <c r="USU52" s="121"/>
      <c r="USV52" s="120"/>
      <c r="USW52" s="121"/>
      <c r="USX52" s="120"/>
      <c r="USY52" s="121"/>
      <c r="USZ52" s="120"/>
      <c r="UTA52" s="121"/>
      <c r="UTB52" s="120"/>
      <c r="UTC52" s="121"/>
      <c r="UTD52" s="120"/>
      <c r="UTE52" s="121"/>
      <c r="UTF52" s="120"/>
      <c r="UTG52" s="121"/>
      <c r="UTH52" s="120"/>
      <c r="UTI52" s="121"/>
      <c r="UTJ52" s="120"/>
      <c r="UTK52" s="121"/>
      <c r="UTL52" s="120"/>
      <c r="UTM52" s="121"/>
      <c r="UTN52" s="120"/>
      <c r="UTO52" s="121"/>
      <c r="UTP52" s="120"/>
      <c r="UTQ52" s="121"/>
      <c r="UTR52" s="120"/>
      <c r="UTS52" s="121"/>
      <c r="UTT52" s="120"/>
      <c r="UTU52" s="121"/>
      <c r="UTV52" s="120"/>
      <c r="UTW52" s="121"/>
      <c r="UTX52" s="120"/>
      <c r="UTY52" s="121"/>
      <c r="UTZ52" s="120"/>
      <c r="UUA52" s="121"/>
      <c r="UUB52" s="120"/>
      <c r="UUC52" s="121"/>
      <c r="UUD52" s="120"/>
      <c r="UUE52" s="121"/>
      <c r="UUF52" s="120"/>
      <c r="UUG52" s="121"/>
      <c r="UUH52" s="120"/>
      <c r="UUI52" s="121"/>
      <c r="UUJ52" s="120"/>
      <c r="UUK52" s="121"/>
      <c r="UUL52" s="120"/>
      <c r="UUM52" s="121"/>
      <c r="UUN52" s="120"/>
      <c r="UUO52" s="121"/>
      <c r="UUP52" s="120"/>
      <c r="UUQ52" s="121"/>
      <c r="UUR52" s="120"/>
      <c r="UUS52" s="121"/>
      <c r="UUT52" s="120"/>
      <c r="UUU52" s="121"/>
      <c r="UUV52" s="120"/>
      <c r="UUW52" s="121"/>
      <c r="UUX52" s="120"/>
      <c r="UUY52" s="121"/>
      <c r="UUZ52" s="120"/>
      <c r="UVA52" s="121"/>
      <c r="UVB52" s="120"/>
      <c r="UVC52" s="121"/>
      <c r="UVD52" s="120"/>
      <c r="UVE52" s="121"/>
      <c r="UVF52" s="120"/>
      <c r="UVG52" s="121"/>
      <c r="UVH52" s="120"/>
      <c r="UVI52" s="121"/>
      <c r="UVJ52" s="120"/>
      <c r="UVK52" s="121"/>
      <c r="UVL52" s="120"/>
      <c r="UVM52" s="121"/>
      <c r="UVN52" s="120"/>
      <c r="UVO52" s="121"/>
      <c r="UVP52" s="120"/>
      <c r="UVQ52" s="121"/>
      <c r="UVR52" s="120"/>
      <c r="UVS52" s="121"/>
      <c r="UVT52" s="120"/>
      <c r="UVU52" s="121"/>
      <c r="UVV52" s="120"/>
      <c r="UVW52" s="121"/>
      <c r="UVX52" s="120"/>
      <c r="UVY52" s="121"/>
      <c r="UVZ52" s="120"/>
      <c r="UWA52" s="121"/>
      <c r="UWB52" s="120"/>
      <c r="UWC52" s="121"/>
      <c r="UWD52" s="120"/>
      <c r="UWE52" s="121"/>
      <c r="UWF52" s="120"/>
      <c r="UWG52" s="121"/>
      <c r="UWH52" s="120"/>
      <c r="UWI52" s="121"/>
      <c r="UWJ52" s="120"/>
      <c r="UWK52" s="121"/>
      <c r="UWL52" s="120"/>
      <c r="UWM52" s="121"/>
      <c r="UWN52" s="120"/>
      <c r="UWO52" s="121"/>
      <c r="UWP52" s="120"/>
      <c r="UWQ52" s="121"/>
      <c r="UWR52" s="120"/>
      <c r="UWS52" s="121"/>
      <c r="UWT52" s="120"/>
      <c r="UWU52" s="121"/>
      <c r="UWV52" s="120"/>
      <c r="UWW52" s="121"/>
      <c r="UWX52" s="120"/>
      <c r="UWY52" s="121"/>
      <c r="UWZ52" s="120"/>
      <c r="UXA52" s="121"/>
      <c r="UXB52" s="120"/>
      <c r="UXC52" s="121"/>
      <c r="UXD52" s="120"/>
      <c r="UXE52" s="121"/>
      <c r="UXF52" s="120"/>
      <c r="UXG52" s="121"/>
      <c r="UXH52" s="120"/>
      <c r="UXI52" s="121"/>
      <c r="UXJ52" s="120"/>
      <c r="UXK52" s="121"/>
      <c r="UXL52" s="120"/>
      <c r="UXM52" s="121"/>
      <c r="UXN52" s="120"/>
      <c r="UXO52" s="121"/>
      <c r="UXP52" s="120"/>
      <c r="UXQ52" s="121"/>
      <c r="UXR52" s="120"/>
      <c r="UXS52" s="121"/>
      <c r="UXT52" s="120"/>
      <c r="UXU52" s="121"/>
      <c r="UXV52" s="120"/>
      <c r="UXW52" s="121"/>
      <c r="UXX52" s="120"/>
      <c r="UXY52" s="121"/>
      <c r="UXZ52" s="120"/>
      <c r="UYA52" s="121"/>
      <c r="UYB52" s="120"/>
      <c r="UYC52" s="121"/>
      <c r="UYD52" s="120"/>
      <c r="UYE52" s="121"/>
      <c r="UYF52" s="120"/>
      <c r="UYG52" s="121"/>
      <c r="UYH52" s="120"/>
      <c r="UYI52" s="121"/>
      <c r="UYJ52" s="120"/>
      <c r="UYK52" s="121"/>
      <c r="UYL52" s="120"/>
      <c r="UYM52" s="121"/>
      <c r="UYN52" s="120"/>
      <c r="UYO52" s="121"/>
      <c r="UYP52" s="120"/>
      <c r="UYQ52" s="121"/>
      <c r="UYR52" s="120"/>
      <c r="UYS52" s="121"/>
      <c r="UYT52" s="120"/>
      <c r="UYU52" s="121"/>
      <c r="UYV52" s="120"/>
      <c r="UYW52" s="121"/>
      <c r="UYX52" s="120"/>
      <c r="UYY52" s="121"/>
      <c r="UYZ52" s="120"/>
      <c r="UZA52" s="121"/>
      <c r="UZB52" s="120"/>
      <c r="UZC52" s="121"/>
      <c r="UZD52" s="120"/>
      <c r="UZE52" s="121"/>
      <c r="UZF52" s="120"/>
      <c r="UZG52" s="121"/>
      <c r="UZH52" s="120"/>
      <c r="UZI52" s="121"/>
      <c r="UZJ52" s="120"/>
      <c r="UZK52" s="121"/>
      <c r="UZL52" s="120"/>
      <c r="UZM52" s="121"/>
      <c r="UZN52" s="120"/>
      <c r="UZO52" s="121"/>
      <c r="UZP52" s="120"/>
      <c r="UZQ52" s="121"/>
      <c r="UZR52" s="120"/>
      <c r="UZS52" s="121"/>
      <c r="UZT52" s="120"/>
      <c r="UZU52" s="121"/>
      <c r="UZV52" s="120"/>
      <c r="UZW52" s="121"/>
      <c r="UZX52" s="120"/>
      <c r="UZY52" s="121"/>
      <c r="UZZ52" s="120"/>
      <c r="VAA52" s="121"/>
      <c r="VAB52" s="120"/>
      <c r="VAC52" s="121"/>
      <c r="VAD52" s="120"/>
      <c r="VAE52" s="121"/>
      <c r="VAF52" s="120"/>
      <c r="VAG52" s="121"/>
      <c r="VAH52" s="120"/>
      <c r="VAI52" s="121"/>
      <c r="VAJ52" s="120"/>
      <c r="VAK52" s="121"/>
      <c r="VAL52" s="120"/>
      <c r="VAM52" s="121"/>
      <c r="VAN52" s="120"/>
      <c r="VAO52" s="121"/>
      <c r="VAP52" s="120"/>
      <c r="VAQ52" s="121"/>
      <c r="VAR52" s="120"/>
      <c r="VAS52" s="121"/>
      <c r="VAT52" s="120"/>
      <c r="VAU52" s="121"/>
      <c r="VAV52" s="120"/>
      <c r="VAW52" s="121"/>
      <c r="VAX52" s="120"/>
      <c r="VAY52" s="121"/>
      <c r="VAZ52" s="120"/>
      <c r="VBA52" s="121"/>
      <c r="VBB52" s="120"/>
      <c r="VBC52" s="121"/>
      <c r="VBD52" s="120"/>
      <c r="VBE52" s="121"/>
      <c r="VBF52" s="120"/>
      <c r="VBG52" s="121"/>
      <c r="VBH52" s="120"/>
      <c r="VBI52" s="121"/>
      <c r="VBJ52" s="120"/>
      <c r="VBK52" s="121"/>
      <c r="VBL52" s="120"/>
      <c r="VBM52" s="121"/>
      <c r="VBN52" s="120"/>
      <c r="VBO52" s="121"/>
      <c r="VBP52" s="120"/>
      <c r="VBQ52" s="121"/>
      <c r="VBR52" s="120"/>
      <c r="VBS52" s="121"/>
      <c r="VBT52" s="120"/>
      <c r="VBU52" s="121"/>
      <c r="VBV52" s="120"/>
      <c r="VBW52" s="121"/>
      <c r="VBX52" s="120"/>
      <c r="VBY52" s="121"/>
      <c r="VBZ52" s="120"/>
      <c r="VCA52" s="121"/>
      <c r="VCB52" s="120"/>
      <c r="VCC52" s="121"/>
      <c r="VCD52" s="120"/>
      <c r="VCE52" s="121"/>
      <c r="VCF52" s="120"/>
      <c r="VCG52" s="121"/>
      <c r="VCH52" s="120"/>
      <c r="VCI52" s="121"/>
      <c r="VCJ52" s="120"/>
      <c r="VCK52" s="121"/>
      <c r="VCL52" s="120"/>
      <c r="VCM52" s="121"/>
      <c r="VCN52" s="120"/>
      <c r="VCO52" s="121"/>
      <c r="VCP52" s="120"/>
      <c r="VCQ52" s="121"/>
      <c r="VCR52" s="120"/>
      <c r="VCS52" s="121"/>
      <c r="VCT52" s="120"/>
      <c r="VCU52" s="121"/>
      <c r="VCV52" s="120"/>
      <c r="VCW52" s="121"/>
      <c r="VCX52" s="120"/>
      <c r="VCY52" s="121"/>
      <c r="VCZ52" s="120"/>
      <c r="VDA52" s="121"/>
      <c r="VDB52" s="120"/>
      <c r="VDC52" s="121"/>
      <c r="VDD52" s="120"/>
      <c r="VDE52" s="121"/>
      <c r="VDF52" s="120"/>
      <c r="VDG52" s="121"/>
      <c r="VDH52" s="120"/>
      <c r="VDI52" s="121"/>
      <c r="VDJ52" s="120"/>
      <c r="VDK52" s="121"/>
      <c r="VDL52" s="120"/>
      <c r="VDM52" s="121"/>
      <c r="VDN52" s="120"/>
      <c r="VDO52" s="121"/>
      <c r="VDP52" s="120"/>
      <c r="VDQ52" s="121"/>
      <c r="VDR52" s="120"/>
      <c r="VDS52" s="121"/>
      <c r="VDT52" s="120"/>
      <c r="VDU52" s="121"/>
      <c r="VDV52" s="120"/>
      <c r="VDW52" s="121"/>
      <c r="VDX52" s="120"/>
      <c r="VDY52" s="121"/>
      <c r="VDZ52" s="120"/>
      <c r="VEA52" s="121"/>
      <c r="VEB52" s="120"/>
      <c r="VEC52" s="121"/>
      <c r="VED52" s="120"/>
      <c r="VEE52" s="121"/>
      <c r="VEF52" s="120"/>
      <c r="VEG52" s="121"/>
      <c r="VEH52" s="120"/>
      <c r="VEI52" s="121"/>
      <c r="VEJ52" s="120"/>
      <c r="VEK52" s="121"/>
      <c r="VEL52" s="120"/>
      <c r="VEM52" s="121"/>
      <c r="VEN52" s="120"/>
      <c r="VEO52" s="121"/>
      <c r="VEP52" s="120"/>
      <c r="VEQ52" s="121"/>
      <c r="VER52" s="120"/>
      <c r="VES52" s="121"/>
      <c r="VET52" s="120"/>
      <c r="VEU52" s="121"/>
      <c r="VEV52" s="120"/>
      <c r="VEW52" s="121"/>
      <c r="VEX52" s="120"/>
      <c r="VEY52" s="121"/>
      <c r="VEZ52" s="120"/>
      <c r="VFA52" s="121"/>
      <c r="VFB52" s="120"/>
      <c r="VFC52" s="121"/>
      <c r="VFD52" s="120"/>
      <c r="VFE52" s="121"/>
      <c r="VFF52" s="120"/>
      <c r="VFG52" s="121"/>
      <c r="VFH52" s="120"/>
      <c r="VFI52" s="121"/>
      <c r="VFJ52" s="120"/>
      <c r="VFK52" s="121"/>
      <c r="VFL52" s="120"/>
      <c r="VFM52" s="121"/>
      <c r="VFN52" s="120"/>
      <c r="VFO52" s="121"/>
      <c r="VFP52" s="120"/>
      <c r="VFQ52" s="121"/>
      <c r="VFR52" s="120"/>
      <c r="VFS52" s="121"/>
      <c r="VFT52" s="120"/>
      <c r="VFU52" s="121"/>
      <c r="VFV52" s="120"/>
      <c r="VFW52" s="121"/>
      <c r="VFX52" s="120"/>
      <c r="VFY52" s="121"/>
      <c r="VFZ52" s="120"/>
      <c r="VGA52" s="121"/>
      <c r="VGB52" s="120"/>
      <c r="VGC52" s="121"/>
      <c r="VGD52" s="120"/>
      <c r="VGE52" s="121"/>
      <c r="VGF52" s="120"/>
      <c r="VGG52" s="121"/>
      <c r="VGH52" s="120"/>
      <c r="VGI52" s="121"/>
      <c r="VGJ52" s="120"/>
      <c r="VGK52" s="121"/>
      <c r="VGL52" s="120"/>
      <c r="VGM52" s="121"/>
      <c r="VGN52" s="120"/>
      <c r="VGO52" s="121"/>
      <c r="VGP52" s="120"/>
      <c r="VGQ52" s="121"/>
      <c r="VGR52" s="120"/>
      <c r="VGS52" s="121"/>
      <c r="VGT52" s="120"/>
      <c r="VGU52" s="121"/>
      <c r="VGV52" s="120"/>
      <c r="VGW52" s="121"/>
      <c r="VGX52" s="120"/>
      <c r="VGY52" s="121"/>
      <c r="VGZ52" s="120"/>
      <c r="VHA52" s="121"/>
      <c r="VHB52" s="120"/>
      <c r="VHC52" s="121"/>
      <c r="VHD52" s="120"/>
      <c r="VHE52" s="121"/>
      <c r="VHF52" s="120"/>
      <c r="VHG52" s="121"/>
      <c r="VHH52" s="120"/>
      <c r="VHI52" s="121"/>
      <c r="VHJ52" s="120"/>
      <c r="VHK52" s="121"/>
      <c r="VHL52" s="120"/>
      <c r="VHM52" s="121"/>
      <c r="VHN52" s="120"/>
      <c r="VHO52" s="121"/>
      <c r="VHP52" s="120"/>
      <c r="VHQ52" s="121"/>
      <c r="VHR52" s="120"/>
      <c r="VHS52" s="121"/>
      <c r="VHT52" s="120"/>
      <c r="VHU52" s="121"/>
      <c r="VHV52" s="120"/>
      <c r="VHW52" s="121"/>
      <c r="VHX52" s="120"/>
      <c r="VHY52" s="121"/>
      <c r="VHZ52" s="120"/>
      <c r="VIA52" s="121"/>
      <c r="VIB52" s="120"/>
      <c r="VIC52" s="121"/>
      <c r="VID52" s="120"/>
      <c r="VIE52" s="121"/>
      <c r="VIF52" s="120"/>
      <c r="VIG52" s="121"/>
      <c r="VIH52" s="120"/>
      <c r="VII52" s="121"/>
      <c r="VIJ52" s="120"/>
      <c r="VIK52" s="121"/>
      <c r="VIL52" s="120"/>
      <c r="VIM52" s="121"/>
      <c r="VIN52" s="120"/>
      <c r="VIO52" s="121"/>
      <c r="VIP52" s="120"/>
      <c r="VIQ52" s="121"/>
      <c r="VIR52" s="120"/>
      <c r="VIS52" s="121"/>
      <c r="VIT52" s="120"/>
      <c r="VIU52" s="121"/>
      <c r="VIV52" s="120"/>
      <c r="VIW52" s="121"/>
      <c r="VIX52" s="120"/>
      <c r="VIY52" s="121"/>
      <c r="VIZ52" s="120"/>
      <c r="VJA52" s="121"/>
      <c r="VJB52" s="120"/>
      <c r="VJC52" s="121"/>
      <c r="VJD52" s="120"/>
      <c r="VJE52" s="121"/>
      <c r="VJF52" s="120"/>
      <c r="VJG52" s="121"/>
      <c r="VJH52" s="120"/>
      <c r="VJI52" s="121"/>
      <c r="VJJ52" s="120"/>
      <c r="VJK52" s="121"/>
      <c r="VJL52" s="120"/>
      <c r="VJM52" s="121"/>
      <c r="VJN52" s="120"/>
      <c r="VJO52" s="121"/>
      <c r="VJP52" s="120"/>
      <c r="VJQ52" s="121"/>
      <c r="VJR52" s="120"/>
      <c r="VJS52" s="121"/>
      <c r="VJT52" s="120"/>
      <c r="VJU52" s="121"/>
      <c r="VJV52" s="120"/>
      <c r="VJW52" s="121"/>
      <c r="VJX52" s="120"/>
      <c r="VJY52" s="121"/>
      <c r="VJZ52" s="120"/>
      <c r="VKA52" s="121"/>
      <c r="VKB52" s="120"/>
      <c r="VKC52" s="121"/>
      <c r="VKD52" s="120"/>
      <c r="VKE52" s="121"/>
      <c r="VKF52" s="120"/>
      <c r="VKG52" s="121"/>
      <c r="VKH52" s="120"/>
      <c r="VKI52" s="121"/>
      <c r="VKJ52" s="120"/>
      <c r="VKK52" s="121"/>
      <c r="VKL52" s="120"/>
      <c r="VKM52" s="121"/>
      <c r="VKN52" s="120"/>
      <c r="VKO52" s="121"/>
      <c r="VKP52" s="120"/>
      <c r="VKQ52" s="121"/>
      <c r="VKR52" s="120"/>
      <c r="VKS52" s="121"/>
      <c r="VKT52" s="120"/>
      <c r="VKU52" s="121"/>
      <c r="VKV52" s="120"/>
      <c r="VKW52" s="121"/>
      <c r="VKX52" s="120"/>
      <c r="VKY52" s="121"/>
      <c r="VKZ52" s="120"/>
      <c r="VLA52" s="121"/>
      <c r="VLB52" s="120"/>
      <c r="VLC52" s="121"/>
      <c r="VLD52" s="120"/>
      <c r="VLE52" s="121"/>
      <c r="VLF52" s="120"/>
      <c r="VLG52" s="121"/>
      <c r="VLH52" s="120"/>
      <c r="VLI52" s="121"/>
      <c r="VLJ52" s="120"/>
      <c r="VLK52" s="121"/>
      <c r="VLL52" s="120"/>
      <c r="VLM52" s="121"/>
      <c r="VLN52" s="120"/>
      <c r="VLO52" s="121"/>
      <c r="VLP52" s="120"/>
      <c r="VLQ52" s="121"/>
      <c r="VLR52" s="120"/>
      <c r="VLS52" s="121"/>
      <c r="VLT52" s="120"/>
      <c r="VLU52" s="121"/>
      <c r="VLV52" s="120"/>
      <c r="VLW52" s="121"/>
      <c r="VLX52" s="120"/>
      <c r="VLY52" s="121"/>
      <c r="VLZ52" s="120"/>
      <c r="VMA52" s="121"/>
      <c r="VMB52" s="120"/>
      <c r="VMC52" s="121"/>
      <c r="VMD52" s="120"/>
      <c r="VME52" s="121"/>
      <c r="VMF52" s="120"/>
      <c r="VMG52" s="121"/>
      <c r="VMH52" s="120"/>
      <c r="VMI52" s="121"/>
      <c r="VMJ52" s="120"/>
      <c r="VMK52" s="121"/>
      <c r="VML52" s="120"/>
      <c r="VMM52" s="121"/>
      <c r="VMN52" s="120"/>
      <c r="VMO52" s="121"/>
      <c r="VMP52" s="120"/>
      <c r="VMQ52" s="121"/>
      <c r="VMR52" s="120"/>
      <c r="VMS52" s="121"/>
      <c r="VMT52" s="120"/>
      <c r="VMU52" s="121"/>
      <c r="VMV52" s="120"/>
      <c r="VMW52" s="121"/>
      <c r="VMX52" s="120"/>
      <c r="VMY52" s="121"/>
      <c r="VMZ52" s="120"/>
      <c r="VNA52" s="121"/>
      <c r="VNB52" s="120"/>
      <c r="VNC52" s="121"/>
      <c r="VND52" s="120"/>
      <c r="VNE52" s="121"/>
      <c r="VNF52" s="120"/>
      <c r="VNG52" s="121"/>
      <c r="VNH52" s="120"/>
      <c r="VNI52" s="121"/>
      <c r="VNJ52" s="120"/>
      <c r="VNK52" s="121"/>
      <c r="VNL52" s="120"/>
      <c r="VNM52" s="121"/>
      <c r="VNN52" s="120"/>
      <c r="VNO52" s="121"/>
      <c r="VNP52" s="120"/>
      <c r="VNQ52" s="121"/>
      <c r="VNR52" s="120"/>
      <c r="VNS52" s="121"/>
      <c r="VNT52" s="120"/>
      <c r="VNU52" s="121"/>
      <c r="VNV52" s="120"/>
      <c r="VNW52" s="121"/>
      <c r="VNX52" s="120"/>
      <c r="VNY52" s="121"/>
      <c r="VNZ52" s="120"/>
      <c r="VOA52" s="121"/>
      <c r="VOB52" s="120"/>
      <c r="VOC52" s="121"/>
      <c r="VOD52" s="120"/>
      <c r="VOE52" s="121"/>
      <c r="VOF52" s="120"/>
      <c r="VOG52" s="121"/>
      <c r="VOH52" s="120"/>
      <c r="VOI52" s="121"/>
      <c r="VOJ52" s="120"/>
      <c r="VOK52" s="121"/>
      <c r="VOL52" s="120"/>
      <c r="VOM52" s="121"/>
      <c r="VON52" s="120"/>
      <c r="VOO52" s="121"/>
      <c r="VOP52" s="120"/>
      <c r="VOQ52" s="121"/>
      <c r="VOR52" s="120"/>
      <c r="VOS52" s="121"/>
      <c r="VOT52" s="120"/>
      <c r="VOU52" s="121"/>
      <c r="VOV52" s="120"/>
      <c r="VOW52" s="121"/>
      <c r="VOX52" s="120"/>
      <c r="VOY52" s="121"/>
      <c r="VOZ52" s="120"/>
      <c r="VPA52" s="121"/>
      <c r="VPB52" s="120"/>
      <c r="VPC52" s="121"/>
      <c r="VPD52" s="120"/>
      <c r="VPE52" s="121"/>
      <c r="VPF52" s="120"/>
      <c r="VPG52" s="121"/>
      <c r="VPH52" s="120"/>
      <c r="VPI52" s="121"/>
      <c r="VPJ52" s="120"/>
      <c r="VPK52" s="121"/>
      <c r="VPL52" s="120"/>
      <c r="VPM52" s="121"/>
      <c r="VPN52" s="120"/>
      <c r="VPO52" s="121"/>
      <c r="VPP52" s="120"/>
      <c r="VPQ52" s="121"/>
      <c r="VPR52" s="120"/>
      <c r="VPS52" s="121"/>
      <c r="VPT52" s="120"/>
      <c r="VPU52" s="121"/>
      <c r="VPV52" s="120"/>
      <c r="VPW52" s="121"/>
      <c r="VPX52" s="120"/>
      <c r="VPY52" s="121"/>
      <c r="VPZ52" s="120"/>
      <c r="VQA52" s="121"/>
      <c r="VQB52" s="120"/>
      <c r="VQC52" s="121"/>
      <c r="VQD52" s="120"/>
      <c r="VQE52" s="121"/>
      <c r="VQF52" s="120"/>
      <c r="VQG52" s="121"/>
      <c r="VQH52" s="120"/>
      <c r="VQI52" s="121"/>
      <c r="VQJ52" s="120"/>
      <c r="VQK52" s="121"/>
      <c r="VQL52" s="120"/>
      <c r="VQM52" s="121"/>
      <c r="VQN52" s="120"/>
      <c r="VQO52" s="121"/>
      <c r="VQP52" s="120"/>
      <c r="VQQ52" s="121"/>
      <c r="VQR52" s="120"/>
      <c r="VQS52" s="121"/>
      <c r="VQT52" s="120"/>
      <c r="VQU52" s="121"/>
      <c r="VQV52" s="120"/>
      <c r="VQW52" s="121"/>
      <c r="VQX52" s="120"/>
      <c r="VQY52" s="121"/>
      <c r="VQZ52" s="120"/>
      <c r="VRA52" s="121"/>
      <c r="VRB52" s="120"/>
      <c r="VRC52" s="121"/>
      <c r="VRD52" s="120"/>
      <c r="VRE52" s="121"/>
      <c r="VRF52" s="120"/>
      <c r="VRG52" s="121"/>
      <c r="VRH52" s="120"/>
      <c r="VRI52" s="121"/>
      <c r="VRJ52" s="120"/>
      <c r="VRK52" s="121"/>
      <c r="VRL52" s="120"/>
      <c r="VRM52" s="121"/>
      <c r="VRN52" s="120"/>
      <c r="VRO52" s="121"/>
      <c r="VRP52" s="120"/>
      <c r="VRQ52" s="121"/>
      <c r="VRR52" s="120"/>
      <c r="VRS52" s="121"/>
      <c r="VRT52" s="120"/>
      <c r="VRU52" s="121"/>
      <c r="VRV52" s="120"/>
      <c r="VRW52" s="121"/>
      <c r="VRX52" s="120"/>
      <c r="VRY52" s="121"/>
      <c r="VRZ52" s="120"/>
      <c r="VSA52" s="121"/>
      <c r="VSB52" s="120"/>
      <c r="VSC52" s="121"/>
      <c r="VSD52" s="120"/>
      <c r="VSE52" s="121"/>
      <c r="VSF52" s="120"/>
      <c r="VSG52" s="121"/>
      <c r="VSH52" s="120"/>
      <c r="VSI52" s="121"/>
      <c r="VSJ52" s="120"/>
      <c r="VSK52" s="121"/>
      <c r="VSL52" s="120"/>
      <c r="VSM52" s="121"/>
      <c r="VSN52" s="120"/>
      <c r="VSO52" s="121"/>
      <c r="VSP52" s="120"/>
      <c r="VSQ52" s="121"/>
      <c r="VSR52" s="120"/>
      <c r="VSS52" s="121"/>
      <c r="VST52" s="120"/>
      <c r="VSU52" s="121"/>
      <c r="VSV52" s="120"/>
      <c r="VSW52" s="121"/>
      <c r="VSX52" s="120"/>
      <c r="VSY52" s="121"/>
      <c r="VSZ52" s="120"/>
      <c r="VTA52" s="121"/>
      <c r="VTB52" s="120"/>
      <c r="VTC52" s="121"/>
      <c r="VTD52" s="120"/>
      <c r="VTE52" s="121"/>
      <c r="VTF52" s="120"/>
      <c r="VTG52" s="121"/>
      <c r="VTH52" s="120"/>
      <c r="VTI52" s="121"/>
      <c r="VTJ52" s="120"/>
      <c r="VTK52" s="121"/>
      <c r="VTL52" s="120"/>
      <c r="VTM52" s="121"/>
      <c r="VTN52" s="120"/>
      <c r="VTO52" s="121"/>
      <c r="VTP52" s="120"/>
      <c r="VTQ52" s="121"/>
      <c r="VTR52" s="120"/>
      <c r="VTS52" s="121"/>
      <c r="VTT52" s="120"/>
      <c r="VTU52" s="121"/>
      <c r="VTV52" s="120"/>
      <c r="VTW52" s="121"/>
      <c r="VTX52" s="120"/>
      <c r="VTY52" s="121"/>
      <c r="VTZ52" s="120"/>
      <c r="VUA52" s="121"/>
      <c r="VUB52" s="120"/>
      <c r="VUC52" s="121"/>
      <c r="VUD52" s="120"/>
      <c r="VUE52" s="121"/>
      <c r="VUF52" s="120"/>
      <c r="VUG52" s="121"/>
      <c r="VUH52" s="120"/>
      <c r="VUI52" s="121"/>
      <c r="VUJ52" s="120"/>
      <c r="VUK52" s="121"/>
      <c r="VUL52" s="120"/>
      <c r="VUM52" s="121"/>
      <c r="VUN52" s="120"/>
      <c r="VUO52" s="121"/>
      <c r="VUP52" s="120"/>
      <c r="VUQ52" s="121"/>
      <c r="VUR52" s="120"/>
      <c r="VUS52" s="121"/>
      <c r="VUT52" s="120"/>
      <c r="VUU52" s="121"/>
      <c r="VUV52" s="120"/>
      <c r="VUW52" s="121"/>
      <c r="VUX52" s="120"/>
      <c r="VUY52" s="121"/>
      <c r="VUZ52" s="120"/>
      <c r="VVA52" s="121"/>
      <c r="VVB52" s="120"/>
      <c r="VVC52" s="121"/>
      <c r="VVD52" s="120"/>
      <c r="VVE52" s="121"/>
      <c r="VVF52" s="120"/>
      <c r="VVG52" s="121"/>
      <c r="VVH52" s="120"/>
      <c r="VVI52" s="121"/>
      <c r="VVJ52" s="120"/>
      <c r="VVK52" s="121"/>
      <c r="VVL52" s="120"/>
      <c r="VVM52" s="121"/>
      <c r="VVN52" s="120"/>
      <c r="VVO52" s="121"/>
      <c r="VVP52" s="120"/>
      <c r="VVQ52" s="121"/>
      <c r="VVR52" s="120"/>
      <c r="VVS52" s="121"/>
      <c r="VVT52" s="120"/>
      <c r="VVU52" s="121"/>
      <c r="VVV52" s="120"/>
      <c r="VVW52" s="121"/>
      <c r="VVX52" s="120"/>
      <c r="VVY52" s="121"/>
      <c r="VVZ52" s="120"/>
      <c r="VWA52" s="121"/>
      <c r="VWB52" s="120"/>
      <c r="VWC52" s="121"/>
      <c r="VWD52" s="120"/>
      <c r="VWE52" s="121"/>
      <c r="VWF52" s="120"/>
      <c r="VWG52" s="121"/>
      <c r="VWH52" s="120"/>
      <c r="VWI52" s="121"/>
      <c r="VWJ52" s="120"/>
      <c r="VWK52" s="121"/>
      <c r="VWL52" s="120"/>
      <c r="VWM52" s="121"/>
      <c r="VWN52" s="120"/>
      <c r="VWO52" s="121"/>
      <c r="VWP52" s="120"/>
      <c r="VWQ52" s="121"/>
      <c r="VWR52" s="120"/>
      <c r="VWS52" s="121"/>
      <c r="VWT52" s="120"/>
      <c r="VWU52" s="121"/>
      <c r="VWV52" s="120"/>
      <c r="VWW52" s="121"/>
      <c r="VWX52" s="120"/>
      <c r="VWY52" s="121"/>
      <c r="VWZ52" s="120"/>
      <c r="VXA52" s="121"/>
      <c r="VXB52" s="120"/>
      <c r="VXC52" s="121"/>
      <c r="VXD52" s="120"/>
      <c r="VXE52" s="121"/>
      <c r="VXF52" s="120"/>
      <c r="VXG52" s="121"/>
      <c r="VXH52" s="120"/>
      <c r="VXI52" s="121"/>
      <c r="VXJ52" s="120"/>
      <c r="VXK52" s="121"/>
      <c r="VXL52" s="120"/>
      <c r="VXM52" s="121"/>
      <c r="VXN52" s="120"/>
      <c r="VXO52" s="121"/>
      <c r="VXP52" s="120"/>
      <c r="VXQ52" s="121"/>
      <c r="VXR52" s="120"/>
      <c r="VXS52" s="121"/>
      <c r="VXT52" s="120"/>
      <c r="VXU52" s="121"/>
      <c r="VXV52" s="120"/>
      <c r="VXW52" s="121"/>
      <c r="VXX52" s="120"/>
      <c r="VXY52" s="121"/>
      <c r="VXZ52" s="120"/>
      <c r="VYA52" s="121"/>
      <c r="VYB52" s="120"/>
      <c r="VYC52" s="121"/>
      <c r="VYD52" s="120"/>
      <c r="VYE52" s="121"/>
      <c r="VYF52" s="120"/>
      <c r="VYG52" s="121"/>
      <c r="VYH52" s="120"/>
      <c r="VYI52" s="121"/>
      <c r="VYJ52" s="120"/>
      <c r="VYK52" s="121"/>
      <c r="VYL52" s="120"/>
      <c r="VYM52" s="121"/>
      <c r="VYN52" s="120"/>
      <c r="VYO52" s="121"/>
      <c r="VYP52" s="120"/>
      <c r="VYQ52" s="121"/>
      <c r="VYR52" s="120"/>
      <c r="VYS52" s="121"/>
      <c r="VYT52" s="120"/>
      <c r="VYU52" s="121"/>
      <c r="VYV52" s="120"/>
      <c r="VYW52" s="121"/>
      <c r="VYX52" s="120"/>
      <c r="VYY52" s="121"/>
      <c r="VYZ52" s="120"/>
      <c r="VZA52" s="121"/>
      <c r="VZB52" s="120"/>
      <c r="VZC52" s="121"/>
      <c r="VZD52" s="120"/>
      <c r="VZE52" s="121"/>
      <c r="VZF52" s="120"/>
      <c r="VZG52" s="121"/>
      <c r="VZH52" s="120"/>
      <c r="VZI52" s="121"/>
      <c r="VZJ52" s="120"/>
      <c r="VZK52" s="121"/>
      <c r="VZL52" s="120"/>
      <c r="VZM52" s="121"/>
      <c r="VZN52" s="120"/>
      <c r="VZO52" s="121"/>
      <c r="VZP52" s="120"/>
      <c r="VZQ52" s="121"/>
      <c r="VZR52" s="120"/>
      <c r="VZS52" s="121"/>
      <c r="VZT52" s="120"/>
      <c r="VZU52" s="121"/>
      <c r="VZV52" s="120"/>
      <c r="VZW52" s="121"/>
      <c r="VZX52" s="120"/>
      <c r="VZY52" s="121"/>
      <c r="VZZ52" s="120"/>
      <c r="WAA52" s="121"/>
      <c r="WAB52" s="120"/>
      <c r="WAC52" s="121"/>
      <c r="WAD52" s="120"/>
      <c r="WAE52" s="121"/>
      <c r="WAF52" s="120"/>
      <c r="WAG52" s="121"/>
      <c r="WAH52" s="120"/>
      <c r="WAI52" s="121"/>
      <c r="WAJ52" s="120"/>
      <c r="WAK52" s="121"/>
      <c r="WAL52" s="120"/>
      <c r="WAM52" s="121"/>
      <c r="WAN52" s="120"/>
      <c r="WAO52" s="121"/>
      <c r="WAP52" s="120"/>
      <c r="WAQ52" s="121"/>
      <c r="WAR52" s="120"/>
      <c r="WAS52" s="121"/>
      <c r="WAT52" s="120"/>
      <c r="WAU52" s="121"/>
      <c r="WAV52" s="120"/>
      <c r="WAW52" s="121"/>
      <c r="WAX52" s="120"/>
      <c r="WAY52" s="121"/>
      <c r="WAZ52" s="120"/>
      <c r="WBA52" s="121"/>
      <c r="WBB52" s="120"/>
      <c r="WBC52" s="121"/>
      <c r="WBD52" s="120"/>
      <c r="WBE52" s="121"/>
      <c r="WBF52" s="120"/>
      <c r="WBG52" s="121"/>
      <c r="WBH52" s="120"/>
      <c r="WBI52" s="121"/>
      <c r="WBJ52" s="120"/>
      <c r="WBK52" s="121"/>
      <c r="WBL52" s="120"/>
      <c r="WBM52" s="121"/>
      <c r="WBN52" s="120"/>
      <c r="WBO52" s="121"/>
      <c r="WBP52" s="120"/>
      <c r="WBQ52" s="121"/>
      <c r="WBR52" s="120"/>
      <c r="WBS52" s="121"/>
      <c r="WBT52" s="120"/>
      <c r="WBU52" s="121"/>
      <c r="WBV52" s="120"/>
      <c r="WBW52" s="121"/>
      <c r="WBX52" s="120"/>
      <c r="WBY52" s="121"/>
      <c r="WBZ52" s="120"/>
      <c r="WCA52" s="121"/>
      <c r="WCB52" s="120"/>
      <c r="WCC52" s="121"/>
      <c r="WCD52" s="120"/>
      <c r="WCE52" s="121"/>
      <c r="WCF52" s="120"/>
      <c r="WCG52" s="121"/>
      <c r="WCH52" s="120"/>
      <c r="WCI52" s="121"/>
      <c r="WCJ52" s="120"/>
      <c r="WCK52" s="121"/>
      <c r="WCL52" s="120"/>
      <c r="WCM52" s="121"/>
      <c r="WCN52" s="120"/>
      <c r="WCO52" s="121"/>
      <c r="WCP52" s="120"/>
      <c r="WCQ52" s="121"/>
      <c r="WCR52" s="120"/>
      <c r="WCS52" s="121"/>
      <c r="WCT52" s="120"/>
      <c r="WCU52" s="121"/>
      <c r="WCV52" s="120"/>
      <c r="WCW52" s="121"/>
      <c r="WCX52" s="120"/>
      <c r="WCY52" s="121"/>
      <c r="WCZ52" s="120"/>
      <c r="WDA52" s="121"/>
      <c r="WDB52" s="120"/>
      <c r="WDC52" s="121"/>
      <c r="WDD52" s="120"/>
      <c r="WDE52" s="121"/>
      <c r="WDF52" s="120"/>
      <c r="WDG52" s="121"/>
      <c r="WDH52" s="120"/>
      <c r="WDI52" s="121"/>
      <c r="WDJ52" s="120"/>
      <c r="WDK52" s="121"/>
      <c r="WDL52" s="120"/>
      <c r="WDM52" s="121"/>
      <c r="WDN52" s="120"/>
      <c r="WDO52" s="121"/>
      <c r="WDP52" s="120"/>
      <c r="WDQ52" s="121"/>
      <c r="WDR52" s="120"/>
      <c r="WDS52" s="121"/>
      <c r="WDT52" s="120"/>
      <c r="WDU52" s="121"/>
      <c r="WDV52" s="120"/>
      <c r="WDW52" s="121"/>
      <c r="WDX52" s="120"/>
      <c r="WDY52" s="121"/>
      <c r="WDZ52" s="120"/>
      <c r="WEA52" s="121"/>
      <c r="WEB52" s="120"/>
      <c r="WEC52" s="121"/>
      <c r="WED52" s="120"/>
      <c r="WEE52" s="121"/>
      <c r="WEF52" s="120"/>
      <c r="WEG52" s="121"/>
      <c r="WEH52" s="120"/>
      <c r="WEI52" s="121"/>
      <c r="WEJ52" s="120"/>
      <c r="WEK52" s="121"/>
      <c r="WEL52" s="120"/>
      <c r="WEM52" s="121"/>
      <c r="WEN52" s="120"/>
      <c r="WEO52" s="121"/>
      <c r="WEP52" s="120"/>
      <c r="WEQ52" s="121"/>
      <c r="WER52" s="120"/>
      <c r="WES52" s="121"/>
      <c r="WET52" s="120"/>
      <c r="WEU52" s="121"/>
      <c r="WEV52" s="120"/>
      <c r="WEW52" s="121"/>
      <c r="WEX52" s="120"/>
      <c r="WEY52" s="121"/>
      <c r="WEZ52" s="120"/>
      <c r="WFA52" s="121"/>
      <c r="WFB52" s="120"/>
      <c r="WFC52" s="121"/>
      <c r="WFD52" s="120"/>
      <c r="WFE52" s="121"/>
      <c r="WFF52" s="120"/>
      <c r="WFG52" s="121"/>
      <c r="WFH52" s="120"/>
      <c r="WFI52" s="121"/>
      <c r="WFJ52" s="120"/>
      <c r="WFK52" s="121"/>
      <c r="WFL52" s="120"/>
      <c r="WFM52" s="121"/>
      <c r="WFN52" s="120"/>
      <c r="WFO52" s="121"/>
      <c r="WFP52" s="120"/>
      <c r="WFQ52" s="121"/>
      <c r="WFR52" s="120"/>
      <c r="WFS52" s="121"/>
      <c r="WFT52" s="120"/>
      <c r="WFU52" s="121"/>
      <c r="WFV52" s="120"/>
      <c r="WFW52" s="121"/>
      <c r="WFX52" s="120"/>
      <c r="WFY52" s="121"/>
      <c r="WFZ52" s="120"/>
      <c r="WGA52" s="121"/>
      <c r="WGB52" s="120"/>
      <c r="WGC52" s="121"/>
      <c r="WGD52" s="120"/>
      <c r="WGE52" s="121"/>
      <c r="WGF52" s="120"/>
      <c r="WGG52" s="121"/>
      <c r="WGH52" s="120"/>
      <c r="WGI52" s="121"/>
      <c r="WGJ52" s="120"/>
      <c r="WGK52" s="121"/>
      <c r="WGL52" s="120"/>
      <c r="WGM52" s="121"/>
      <c r="WGN52" s="120"/>
      <c r="WGO52" s="121"/>
      <c r="WGP52" s="120"/>
      <c r="WGQ52" s="121"/>
      <c r="WGR52" s="120"/>
      <c r="WGS52" s="121"/>
      <c r="WGT52" s="120"/>
      <c r="WGU52" s="121"/>
      <c r="WGV52" s="120"/>
      <c r="WGW52" s="121"/>
      <c r="WGX52" s="120"/>
      <c r="WGY52" s="121"/>
      <c r="WGZ52" s="120"/>
      <c r="WHA52" s="121"/>
      <c r="WHB52" s="120"/>
      <c r="WHC52" s="121"/>
      <c r="WHD52" s="120"/>
      <c r="WHE52" s="121"/>
      <c r="WHF52" s="120"/>
      <c r="WHG52" s="121"/>
      <c r="WHH52" s="120"/>
      <c r="WHI52" s="121"/>
      <c r="WHJ52" s="120"/>
      <c r="WHK52" s="121"/>
      <c r="WHL52" s="120"/>
      <c r="WHM52" s="121"/>
      <c r="WHN52" s="120"/>
      <c r="WHO52" s="121"/>
      <c r="WHP52" s="120"/>
      <c r="WHQ52" s="121"/>
      <c r="WHR52" s="120"/>
      <c r="WHS52" s="121"/>
      <c r="WHT52" s="120"/>
      <c r="WHU52" s="121"/>
      <c r="WHV52" s="120"/>
      <c r="WHW52" s="121"/>
      <c r="WHX52" s="120"/>
      <c r="WHY52" s="121"/>
      <c r="WHZ52" s="120"/>
      <c r="WIA52" s="121"/>
      <c r="WIB52" s="120"/>
      <c r="WIC52" s="121"/>
      <c r="WID52" s="120"/>
      <c r="WIE52" s="121"/>
      <c r="WIF52" s="120"/>
      <c r="WIG52" s="121"/>
      <c r="WIH52" s="120"/>
      <c r="WII52" s="121"/>
      <c r="WIJ52" s="120"/>
      <c r="WIK52" s="121"/>
      <c r="WIL52" s="120"/>
      <c r="WIM52" s="121"/>
      <c r="WIN52" s="120"/>
      <c r="WIO52" s="121"/>
      <c r="WIP52" s="120"/>
      <c r="WIQ52" s="121"/>
      <c r="WIR52" s="120"/>
      <c r="WIS52" s="121"/>
      <c r="WIT52" s="120"/>
      <c r="WIU52" s="121"/>
      <c r="WIV52" s="120"/>
      <c r="WIW52" s="121"/>
      <c r="WIX52" s="120"/>
      <c r="WIY52" s="121"/>
      <c r="WIZ52" s="120"/>
      <c r="WJA52" s="121"/>
      <c r="WJB52" s="120"/>
      <c r="WJC52" s="121"/>
      <c r="WJD52" s="120"/>
      <c r="WJE52" s="121"/>
      <c r="WJF52" s="120"/>
      <c r="WJG52" s="121"/>
      <c r="WJH52" s="120"/>
      <c r="WJI52" s="121"/>
      <c r="WJJ52" s="120"/>
      <c r="WJK52" s="121"/>
      <c r="WJL52" s="120"/>
      <c r="WJM52" s="121"/>
      <c r="WJN52" s="120"/>
      <c r="WJO52" s="121"/>
      <c r="WJP52" s="120"/>
      <c r="WJQ52" s="121"/>
      <c r="WJR52" s="120"/>
      <c r="WJS52" s="121"/>
      <c r="WJT52" s="120"/>
      <c r="WJU52" s="121"/>
      <c r="WJV52" s="120"/>
      <c r="WJW52" s="121"/>
      <c r="WJX52" s="120"/>
      <c r="WJY52" s="121"/>
      <c r="WJZ52" s="120"/>
      <c r="WKA52" s="121"/>
      <c r="WKB52" s="120"/>
      <c r="WKC52" s="121"/>
      <c r="WKD52" s="120"/>
      <c r="WKE52" s="121"/>
      <c r="WKF52" s="120"/>
      <c r="WKG52" s="121"/>
      <c r="WKH52" s="120"/>
      <c r="WKI52" s="121"/>
      <c r="WKJ52" s="120"/>
      <c r="WKK52" s="121"/>
      <c r="WKL52" s="120"/>
      <c r="WKM52" s="121"/>
      <c r="WKN52" s="120"/>
      <c r="WKO52" s="121"/>
      <c r="WKP52" s="120"/>
      <c r="WKQ52" s="121"/>
      <c r="WKR52" s="120"/>
      <c r="WKS52" s="121"/>
      <c r="WKT52" s="120"/>
      <c r="WKU52" s="121"/>
      <c r="WKV52" s="120"/>
      <c r="WKW52" s="121"/>
      <c r="WKX52" s="120"/>
      <c r="WKY52" s="121"/>
      <c r="WKZ52" s="120"/>
      <c r="WLA52" s="121"/>
      <c r="WLB52" s="120"/>
      <c r="WLC52" s="121"/>
      <c r="WLD52" s="120"/>
      <c r="WLE52" s="121"/>
      <c r="WLF52" s="120"/>
      <c r="WLG52" s="121"/>
      <c r="WLH52" s="120"/>
      <c r="WLI52" s="121"/>
      <c r="WLJ52" s="120"/>
      <c r="WLK52" s="121"/>
      <c r="WLL52" s="120"/>
      <c r="WLM52" s="121"/>
      <c r="WLN52" s="120"/>
      <c r="WLO52" s="121"/>
      <c r="WLP52" s="120"/>
      <c r="WLQ52" s="121"/>
      <c r="WLR52" s="120"/>
      <c r="WLS52" s="121"/>
      <c r="WLT52" s="120"/>
      <c r="WLU52" s="121"/>
      <c r="WLV52" s="120"/>
      <c r="WLW52" s="121"/>
      <c r="WLX52" s="120"/>
      <c r="WLY52" s="121"/>
      <c r="WLZ52" s="120"/>
      <c r="WMA52" s="121"/>
      <c r="WMB52" s="120"/>
      <c r="WMC52" s="121"/>
      <c r="WMD52" s="120"/>
      <c r="WME52" s="121"/>
      <c r="WMF52" s="120"/>
      <c r="WMG52" s="121"/>
      <c r="WMH52" s="120"/>
      <c r="WMI52" s="121"/>
      <c r="WMJ52" s="120"/>
      <c r="WMK52" s="121"/>
      <c r="WML52" s="120"/>
      <c r="WMM52" s="121"/>
      <c r="WMN52" s="120"/>
      <c r="WMO52" s="121"/>
      <c r="WMP52" s="120"/>
      <c r="WMQ52" s="121"/>
      <c r="WMR52" s="120"/>
      <c r="WMS52" s="121"/>
      <c r="WMT52" s="120"/>
      <c r="WMU52" s="121"/>
      <c r="WMV52" s="120"/>
      <c r="WMW52" s="121"/>
      <c r="WMX52" s="120"/>
      <c r="WMY52" s="121"/>
      <c r="WMZ52" s="120"/>
      <c r="WNA52" s="121"/>
      <c r="WNB52" s="120"/>
      <c r="WNC52" s="121"/>
      <c r="WND52" s="120"/>
      <c r="WNE52" s="121"/>
      <c r="WNF52" s="120"/>
      <c r="WNG52" s="121"/>
      <c r="WNH52" s="120"/>
      <c r="WNI52" s="121"/>
      <c r="WNJ52" s="120"/>
      <c r="WNK52" s="121"/>
      <c r="WNL52" s="120"/>
      <c r="WNM52" s="121"/>
      <c r="WNN52" s="120"/>
      <c r="WNO52" s="121"/>
      <c r="WNP52" s="120"/>
      <c r="WNQ52" s="121"/>
      <c r="WNR52" s="120"/>
      <c r="WNS52" s="121"/>
      <c r="WNT52" s="120"/>
      <c r="WNU52" s="121"/>
      <c r="WNV52" s="120"/>
      <c r="WNW52" s="121"/>
      <c r="WNX52" s="120"/>
      <c r="WNY52" s="121"/>
      <c r="WNZ52" s="120"/>
      <c r="WOA52" s="121"/>
      <c r="WOB52" s="120"/>
      <c r="WOC52" s="121"/>
      <c r="WOD52" s="120"/>
      <c r="WOE52" s="121"/>
      <c r="WOF52" s="120"/>
      <c r="WOG52" s="121"/>
      <c r="WOH52" s="120"/>
      <c r="WOI52" s="121"/>
      <c r="WOJ52" s="120"/>
      <c r="WOK52" s="121"/>
      <c r="WOL52" s="120"/>
      <c r="WOM52" s="121"/>
      <c r="WON52" s="120"/>
      <c r="WOO52" s="121"/>
      <c r="WOP52" s="120"/>
      <c r="WOQ52" s="121"/>
      <c r="WOR52" s="120"/>
      <c r="WOS52" s="121"/>
      <c r="WOT52" s="120"/>
      <c r="WOU52" s="121"/>
      <c r="WOV52" s="120"/>
      <c r="WOW52" s="121"/>
      <c r="WOX52" s="120"/>
      <c r="WOY52" s="121"/>
      <c r="WOZ52" s="120"/>
      <c r="WPA52" s="121"/>
      <c r="WPB52" s="120"/>
      <c r="WPC52" s="121"/>
      <c r="WPD52" s="120"/>
      <c r="WPE52" s="121"/>
      <c r="WPF52" s="120"/>
      <c r="WPG52" s="121"/>
      <c r="WPH52" s="120"/>
      <c r="WPI52" s="121"/>
      <c r="WPJ52" s="120"/>
      <c r="WPK52" s="121"/>
      <c r="WPL52" s="120"/>
      <c r="WPM52" s="121"/>
      <c r="WPN52" s="120"/>
      <c r="WPO52" s="121"/>
      <c r="WPP52" s="120"/>
      <c r="WPQ52" s="121"/>
      <c r="WPR52" s="120"/>
      <c r="WPS52" s="121"/>
      <c r="WPT52" s="120"/>
      <c r="WPU52" s="121"/>
      <c r="WPV52" s="120"/>
      <c r="WPW52" s="121"/>
      <c r="WPX52" s="120"/>
      <c r="WPY52" s="121"/>
      <c r="WPZ52" s="120"/>
      <c r="WQA52" s="121"/>
      <c r="WQB52" s="120"/>
      <c r="WQC52" s="121"/>
      <c r="WQD52" s="120"/>
      <c r="WQE52" s="121"/>
      <c r="WQF52" s="120"/>
      <c r="WQG52" s="121"/>
      <c r="WQH52" s="120"/>
      <c r="WQI52" s="121"/>
      <c r="WQJ52" s="120"/>
      <c r="WQK52" s="121"/>
      <c r="WQL52" s="120"/>
      <c r="WQM52" s="121"/>
      <c r="WQN52" s="120"/>
      <c r="WQO52" s="121"/>
      <c r="WQP52" s="120"/>
      <c r="WQQ52" s="121"/>
      <c r="WQR52" s="120"/>
      <c r="WQS52" s="121"/>
      <c r="WQT52" s="120"/>
      <c r="WQU52" s="121"/>
      <c r="WQV52" s="120"/>
      <c r="WQW52" s="121"/>
      <c r="WQX52" s="120"/>
      <c r="WQY52" s="121"/>
      <c r="WQZ52" s="120"/>
      <c r="WRA52" s="121"/>
      <c r="WRB52" s="120"/>
      <c r="WRC52" s="121"/>
      <c r="WRD52" s="120"/>
      <c r="WRE52" s="121"/>
      <c r="WRF52" s="120"/>
      <c r="WRG52" s="121"/>
      <c r="WRH52" s="120"/>
      <c r="WRI52" s="121"/>
      <c r="WRJ52" s="120"/>
      <c r="WRK52" s="121"/>
      <c r="WRL52" s="120"/>
      <c r="WRM52" s="121"/>
      <c r="WRN52" s="120"/>
      <c r="WRO52" s="121"/>
      <c r="WRP52" s="120"/>
      <c r="WRQ52" s="121"/>
      <c r="WRR52" s="120"/>
      <c r="WRS52" s="121"/>
      <c r="WRT52" s="120"/>
      <c r="WRU52" s="121"/>
      <c r="WRV52" s="120"/>
      <c r="WRW52" s="121"/>
      <c r="WRX52" s="120"/>
      <c r="WRY52" s="121"/>
      <c r="WRZ52" s="120"/>
      <c r="WSA52" s="121"/>
      <c r="WSB52" s="120"/>
      <c r="WSC52" s="121"/>
      <c r="WSD52" s="120"/>
      <c r="WSE52" s="121"/>
      <c r="WSF52" s="120"/>
      <c r="WSG52" s="121"/>
      <c r="WSH52" s="120"/>
      <c r="WSI52" s="121"/>
      <c r="WSJ52" s="120"/>
      <c r="WSK52" s="121"/>
      <c r="WSL52" s="120"/>
      <c r="WSM52" s="121"/>
      <c r="WSN52" s="120"/>
      <c r="WSO52" s="121"/>
      <c r="WSP52" s="120"/>
      <c r="WSQ52" s="121"/>
      <c r="WSR52" s="120"/>
      <c r="WSS52" s="121"/>
      <c r="WST52" s="120"/>
      <c r="WSU52" s="121"/>
      <c r="WSV52" s="120"/>
      <c r="WSW52" s="121"/>
      <c r="WSX52" s="120"/>
      <c r="WSY52" s="121"/>
      <c r="WSZ52" s="120"/>
      <c r="WTA52" s="121"/>
      <c r="WTB52" s="120"/>
      <c r="WTC52" s="121"/>
      <c r="WTD52" s="120"/>
      <c r="WTE52" s="121"/>
      <c r="WTF52" s="120"/>
      <c r="WTG52" s="121"/>
      <c r="WTH52" s="120"/>
      <c r="WTI52" s="121"/>
      <c r="WTJ52" s="120"/>
      <c r="WTK52" s="121"/>
      <c r="WTL52" s="120"/>
      <c r="WTM52" s="121"/>
      <c r="WTN52" s="120"/>
      <c r="WTO52" s="121"/>
      <c r="WTP52" s="120"/>
      <c r="WTQ52" s="121"/>
      <c r="WTR52" s="120"/>
      <c r="WTS52" s="121"/>
      <c r="WTT52" s="120"/>
      <c r="WTU52" s="121"/>
      <c r="WTV52" s="120"/>
      <c r="WTW52" s="121"/>
      <c r="WTX52" s="120"/>
      <c r="WTY52" s="121"/>
      <c r="WTZ52" s="120"/>
      <c r="WUA52" s="121"/>
      <c r="WUB52" s="120"/>
      <c r="WUC52" s="121"/>
      <c r="WUD52" s="120"/>
      <c r="WUE52" s="121"/>
      <c r="WUF52" s="120"/>
      <c r="WUG52" s="121"/>
      <c r="WUH52" s="120"/>
      <c r="WUI52" s="121"/>
      <c r="WUJ52" s="120"/>
      <c r="WUK52" s="121"/>
      <c r="WUL52" s="120"/>
      <c r="WUM52" s="121"/>
      <c r="WUN52" s="120"/>
      <c r="WUO52" s="121"/>
      <c r="WUP52" s="120"/>
      <c r="WUQ52" s="121"/>
      <c r="WUR52" s="120"/>
      <c r="WUS52" s="121"/>
      <c r="WUT52" s="120"/>
      <c r="WUU52" s="121"/>
      <c r="WUV52" s="120"/>
      <c r="WUW52" s="121"/>
      <c r="WUX52" s="120"/>
      <c r="WUY52" s="121"/>
      <c r="WUZ52" s="120"/>
      <c r="WVA52" s="121"/>
      <c r="WVB52" s="120"/>
      <c r="WVC52" s="121"/>
      <c r="WVD52" s="120"/>
      <c r="WVE52" s="121"/>
      <c r="WVF52" s="120"/>
      <c r="WVG52" s="121"/>
      <c r="WVH52" s="120"/>
      <c r="WVI52" s="121"/>
      <c r="WVJ52" s="120"/>
      <c r="WVK52" s="121"/>
      <c r="WVL52" s="120"/>
      <c r="WVM52" s="121"/>
      <c r="WVN52" s="120"/>
      <c r="WVO52" s="121"/>
      <c r="WVP52" s="120"/>
      <c r="WVQ52" s="121"/>
      <c r="WVR52" s="120"/>
      <c r="WVS52" s="121"/>
      <c r="WVT52" s="120"/>
      <c r="WVU52" s="121"/>
      <c r="WVV52" s="120"/>
      <c r="WVW52" s="121"/>
      <c r="WVX52" s="120"/>
      <c r="WVY52" s="121"/>
      <c r="WVZ52" s="120"/>
      <c r="WWA52" s="121"/>
      <c r="WWB52" s="120"/>
      <c r="WWC52" s="121"/>
      <c r="WWD52" s="120"/>
      <c r="WWE52" s="121"/>
      <c r="WWF52" s="120"/>
      <c r="WWG52" s="121"/>
      <c r="WWH52" s="120"/>
      <c r="WWI52" s="121"/>
      <c r="WWJ52" s="120"/>
      <c r="WWK52" s="121"/>
      <c r="WWL52" s="120"/>
      <c r="WWM52" s="121"/>
      <c r="WWN52" s="120"/>
      <c r="WWO52" s="121"/>
      <c r="WWP52" s="120"/>
      <c r="WWQ52" s="121"/>
      <c r="WWR52" s="120"/>
      <c r="WWS52" s="121"/>
      <c r="WWT52" s="120"/>
      <c r="WWU52" s="121"/>
      <c r="WWV52" s="120"/>
      <c r="WWW52" s="121"/>
      <c r="WWX52" s="120"/>
      <c r="WWY52" s="121"/>
      <c r="WWZ52" s="120"/>
      <c r="WXA52" s="121"/>
      <c r="WXB52" s="120"/>
      <c r="WXC52" s="121"/>
      <c r="WXD52" s="120"/>
      <c r="WXE52" s="121"/>
      <c r="WXF52" s="120"/>
      <c r="WXG52" s="121"/>
      <c r="WXH52" s="120"/>
      <c r="WXI52" s="121"/>
      <c r="WXJ52" s="120"/>
      <c r="WXK52" s="121"/>
      <c r="WXL52" s="120"/>
      <c r="WXM52" s="121"/>
      <c r="WXN52" s="120"/>
      <c r="WXO52" s="121"/>
      <c r="WXP52" s="120"/>
      <c r="WXQ52" s="121"/>
      <c r="WXR52" s="120"/>
      <c r="WXS52" s="121"/>
      <c r="WXT52" s="120"/>
      <c r="WXU52" s="121"/>
      <c r="WXV52" s="120"/>
      <c r="WXW52" s="121"/>
      <c r="WXX52" s="120"/>
      <c r="WXY52" s="121"/>
      <c r="WXZ52" s="120"/>
      <c r="WYA52" s="121"/>
      <c r="WYB52" s="120"/>
      <c r="WYC52" s="121"/>
      <c r="WYD52" s="120"/>
      <c r="WYE52" s="121"/>
      <c r="WYF52" s="120"/>
      <c r="WYG52" s="121"/>
      <c r="WYH52" s="120"/>
      <c r="WYI52" s="121"/>
      <c r="WYJ52" s="120"/>
      <c r="WYK52" s="121"/>
      <c r="WYL52" s="120"/>
      <c r="WYM52" s="121"/>
      <c r="WYN52" s="120"/>
      <c r="WYO52" s="121"/>
      <c r="WYP52" s="120"/>
      <c r="WYQ52" s="121"/>
      <c r="WYR52" s="120"/>
      <c r="WYS52" s="121"/>
      <c r="WYT52" s="120"/>
      <c r="WYU52" s="121"/>
      <c r="WYV52" s="120"/>
      <c r="WYW52" s="121"/>
      <c r="WYX52" s="120"/>
      <c r="WYY52" s="121"/>
      <c r="WYZ52" s="120"/>
      <c r="WZA52" s="121"/>
      <c r="WZB52" s="120"/>
      <c r="WZC52" s="121"/>
      <c r="WZD52" s="120"/>
      <c r="WZE52" s="121"/>
      <c r="WZF52" s="120"/>
      <c r="WZG52" s="121"/>
      <c r="WZH52" s="120"/>
      <c r="WZI52" s="121"/>
      <c r="WZJ52" s="120"/>
      <c r="WZK52" s="121"/>
      <c r="WZL52" s="120"/>
      <c r="WZM52" s="121"/>
      <c r="WZN52" s="120"/>
      <c r="WZO52" s="121"/>
      <c r="WZP52" s="120"/>
      <c r="WZQ52" s="121"/>
      <c r="WZR52" s="120"/>
      <c r="WZS52" s="121"/>
      <c r="WZT52" s="120"/>
      <c r="WZU52" s="121"/>
      <c r="WZV52" s="120"/>
      <c r="WZW52" s="121"/>
      <c r="WZX52" s="120"/>
      <c r="WZY52" s="121"/>
      <c r="WZZ52" s="120"/>
      <c r="XAA52" s="121"/>
      <c r="XAB52" s="120"/>
      <c r="XAC52" s="121"/>
      <c r="XAD52" s="120"/>
      <c r="XAE52" s="121"/>
      <c r="XAF52" s="120"/>
      <c r="XAG52" s="121"/>
      <c r="XAH52" s="120"/>
      <c r="XAI52" s="121"/>
      <c r="XAJ52" s="120"/>
      <c r="XAK52" s="121"/>
      <c r="XAL52" s="120"/>
      <c r="XAM52" s="121"/>
      <c r="XAN52" s="120"/>
      <c r="XAO52" s="121"/>
      <c r="XAP52" s="120"/>
      <c r="XAQ52" s="121"/>
      <c r="XAR52" s="120"/>
      <c r="XAS52" s="121"/>
      <c r="XAT52" s="120"/>
      <c r="XAU52" s="121"/>
      <c r="XAV52" s="120"/>
      <c r="XAW52" s="121"/>
      <c r="XAX52" s="120"/>
      <c r="XAY52" s="121"/>
      <c r="XAZ52" s="120"/>
      <c r="XBA52" s="121"/>
      <c r="XBB52" s="120"/>
      <c r="XBC52" s="121"/>
      <c r="XBD52" s="120"/>
      <c r="XBE52" s="121"/>
      <c r="XBF52" s="120"/>
      <c r="XBG52" s="121"/>
      <c r="XBH52" s="120"/>
      <c r="XBI52" s="121"/>
      <c r="XBJ52" s="120"/>
      <c r="XBK52" s="121"/>
      <c r="XBL52" s="120"/>
      <c r="XBM52" s="121"/>
      <c r="XBN52" s="120"/>
      <c r="XBO52" s="121"/>
      <c r="XBP52" s="120"/>
      <c r="XBQ52" s="121"/>
      <c r="XBR52" s="120"/>
      <c r="XBS52" s="121"/>
      <c r="XBT52" s="120"/>
      <c r="XBU52" s="121"/>
      <c r="XBV52" s="120"/>
      <c r="XBW52" s="121"/>
      <c r="XBX52" s="120"/>
      <c r="XBY52" s="121"/>
      <c r="XBZ52" s="120"/>
      <c r="XCA52" s="121"/>
      <c r="XCB52" s="120"/>
      <c r="XCC52" s="121"/>
      <c r="XCD52" s="120"/>
      <c r="XCE52" s="121"/>
      <c r="XCF52" s="120"/>
      <c r="XCG52" s="121"/>
      <c r="XCH52" s="120"/>
      <c r="XCI52" s="121"/>
      <c r="XCJ52" s="120"/>
      <c r="XCK52" s="121"/>
      <c r="XCL52" s="120"/>
      <c r="XCM52" s="121"/>
      <c r="XCN52" s="120"/>
      <c r="XCO52" s="121"/>
      <c r="XCP52" s="120"/>
      <c r="XCQ52" s="121"/>
      <c r="XCR52" s="120"/>
      <c r="XCS52" s="121"/>
      <c r="XCT52" s="120"/>
      <c r="XCU52" s="121"/>
      <c r="XCV52" s="120"/>
      <c r="XCW52" s="121"/>
      <c r="XCX52" s="120"/>
      <c r="XCY52" s="121"/>
      <c r="XCZ52" s="120"/>
      <c r="XDA52" s="121"/>
      <c r="XDB52" s="120"/>
      <c r="XDC52" s="121"/>
      <c r="XDD52" s="120"/>
      <c r="XDE52" s="121"/>
      <c r="XDF52" s="120"/>
      <c r="XDG52" s="121"/>
      <c r="XDH52" s="120"/>
      <c r="XDI52" s="121"/>
      <c r="XDJ52" s="120"/>
      <c r="XDK52" s="121"/>
      <c r="XDL52" s="120"/>
      <c r="XDM52" s="121"/>
      <c r="XDN52" s="120"/>
      <c r="XDO52" s="121"/>
      <c r="XDP52" s="120"/>
      <c r="XDQ52" s="121"/>
      <c r="XDR52" s="120"/>
      <c r="XDS52" s="121"/>
      <c r="XDT52" s="120"/>
      <c r="XDU52" s="121"/>
      <c r="XDV52" s="120"/>
      <c r="XDW52" s="121"/>
      <c r="XDX52" s="120"/>
      <c r="XDY52" s="121"/>
      <c r="XDZ52" s="120"/>
      <c r="XEA52" s="121"/>
      <c r="XEB52" s="120"/>
      <c r="XEC52" s="121"/>
      <c r="XED52" s="120"/>
      <c r="XEE52" s="121"/>
      <c r="XEF52" s="120"/>
      <c r="XEG52" s="121"/>
      <c r="XEH52" s="120"/>
      <c r="XEI52" s="121"/>
      <c r="XEJ52" s="120"/>
      <c r="XEK52" s="121"/>
      <c r="XEL52" s="120"/>
      <c r="XEM52" s="121"/>
      <c r="XEN52" s="120"/>
      <c r="XEO52" s="121"/>
      <c r="XEP52" s="120"/>
      <c r="XEQ52" s="121"/>
      <c r="XER52" s="120"/>
      <c r="XES52" s="121"/>
      <c r="XET52" s="120"/>
      <c r="XEU52" s="121"/>
      <c r="XEV52" s="120"/>
      <c r="XEW52" s="121"/>
      <c r="XEX52" s="120"/>
      <c r="XEY52" s="121"/>
      <c r="XEZ52" s="120"/>
      <c r="XFA52" s="121"/>
      <c r="XFB52" s="120"/>
      <c r="XFC52" s="121"/>
      <c r="XFD52" s="120"/>
    </row>
    <row r="53" spans="1:16384" s="122" customFormat="1" ht="31.5">
      <c r="A53" s="143" t="s">
        <v>2032</v>
      </c>
      <c r="B53" s="140" t="s">
        <v>2025</v>
      </c>
      <c r="C53" s="138" t="s">
        <v>2026</v>
      </c>
      <c r="D53" s="140" t="s">
        <v>1917</v>
      </c>
      <c r="E53" s="137">
        <v>80000</v>
      </c>
      <c r="F53" s="123"/>
      <c r="H53" s="124"/>
    </row>
    <row r="54" spans="1:16384" s="126" customFormat="1" ht="21">
      <c r="A54" s="143" t="s">
        <v>2032</v>
      </c>
      <c r="B54" s="140" t="s">
        <v>2027</v>
      </c>
      <c r="C54" s="138" t="s">
        <v>2028</v>
      </c>
      <c r="D54" s="140" t="s">
        <v>1917</v>
      </c>
      <c r="E54" s="137">
        <v>5800</v>
      </c>
      <c r="F54" s="125"/>
      <c r="H54" s="127"/>
    </row>
    <row r="55" spans="1:16384" s="126" customFormat="1" ht="21">
      <c r="A55" s="143" t="s">
        <v>2032</v>
      </c>
      <c r="B55" s="140" t="s">
        <v>2029</v>
      </c>
      <c r="C55" s="138" t="s">
        <v>2030</v>
      </c>
      <c r="D55" s="140" t="s">
        <v>1917</v>
      </c>
      <c r="E55" s="137">
        <v>1700</v>
      </c>
      <c r="F55" s="125"/>
      <c r="H55" s="127"/>
    </row>
    <row r="56" spans="1:16384" s="126" customFormat="1" ht="21">
      <c r="A56" s="143" t="s">
        <v>2032</v>
      </c>
      <c r="B56" s="140" t="s">
        <v>2031</v>
      </c>
      <c r="C56" s="138" t="s">
        <v>2033</v>
      </c>
      <c r="D56" s="140" t="s">
        <v>1917</v>
      </c>
      <c r="E56" s="137">
        <v>210000</v>
      </c>
      <c r="F56" s="125"/>
      <c r="H56" s="127"/>
    </row>
    <row r="57" spans="1:16384" s="126" customFormat="1" ht="21">
      <c r="A57" s="143" t="s">
        <v>2032</v>
      </c>
      <c r="B57" s="140" t="s">
        <v>2031</v>
      </c>
      <c r="C57" s="138" t="s">
        <v>2034</v>
      </c>
      <c r="D57" s="140" t="s">
        <v>1917</v>
      </c>
      <c r="E57" s="137">
        <v>160000</v>
      </c>
      <c r="F57" s="125"/>
    </row>
    <row r="58" spans="1:16384" s="126" customFormat="1" ht="21">
      <c r="A58" s="143" t="s">
        <v>2032</v>
      </c>
      <c r="B58" s="140" t="s">
        <v>2035</v>
      </c>
      <c r="C58" s="138" t="s">
        <v>2036</v>
      </c>
      <c r="D58" s="143" t="s">
        <v>2024</v>
      </c>
      <c r="E58" s="137">
        <v>2000000</v>
      </c>
    </row>
    <row r="59" spans="1:16384" s="126" customFormat="1">
      <c r="A59" s="143" t="s">
        <v>2032</v>
      </c>
      <c r="B59" s="140" t="s">
        <v>2039</v>
      </c>
      <c r="C59" s="138" t="s">
        <v>2040</v>
      </c>
      <c r="D59" s="143" t="s">
        <v>2024</v>
      </c>
      <c r="E59" s="137">
        <v>500000</v>
      </c>
    </row>
    <row r="60" spans="1:16384" s="126" customFormat="1">
      <c r="A60" s="143" t="s">
        <v>2032</v>
      </c>
      <c r="B60" s="140" t="s">
        <v>2041</v>
      </c>
      <c r="C60" s="138" t="s">
        <v>2042</v>
      </c>
      <c r="D60" s="143" t="s">
        <v>2024</v>
      </c>
      <c r="E60" s="137">
        <v>120000</v>
      </c>
    </row>
    <row r="61" spans="1:16384" s="126" customFormat="1">
      <c r="A61" s="143" t="s">
        <v>2032</v>
      </c>
      <c r="B61" s="140" t="s">
        <v>2025</v>
      </c>
      <c r="C61" s="138" t="s">
        <v>2045</v>
      </c>
      <c r="D61" s="143" t="s">
        <v>2024</v>
      </c>
      <c r="E61" s="137">
        <v>95000</v>
      </c>
    </row>
    <row r="62" spans="1:16384">
      <c r="A62" s="134" t="s">
        <v>2020</v>
      </c>
      <c r="B62" s="145" t="s">
        <v>2049</v>
      </c>
      <c r="C62" s="136" t="s">
        <v>2050</v>
      </c>
      <c r="D62" s="134" t="s">
        <v>2024</v>
      </c>
      <c r="E62" s="137">
        <v>17500</v>
      </c>
    </row>
    <row r="63" spans="1:16384" ht="42">
      <c r="A63" s="134" t="s">
        <v>2020</v>
      </c>
      <c r="B63" s="146" t="s">
        <v>2051</v>
      </c>
      <c r="C63" s="136" t="s">
        <v>2052</v>
      </c>
      <c r="D63" s="134" t="s">
        <v>2024</v>
      </c>
      <c r="E63" s="137">
        <v>22000</v>
      </c>
    </row>
    <row r="64" spans="1:16384">
      <c r="A64" s="143" t="s">
        <v>2032</v>
      </c>
      <c r="B64" s="146" t="s">
        <v>2041</v>
      </c>
      <c r="C64" s="136" t="s">
        <v>2053</v>
      </c>
      <c r="D64" s="134" t="s">
        <v>1917</v>
      </c>
      <c r="E64" s="137">
        <v>380000</v>
      </c>
    </row>
    <row r="65" spans="1:5" ht="199.5">
      <c r="A65" s="134" t="s">
        <v>2054</v>
      </c>
      <c r="B65" s="147" t="s">
        <v>2055</v>
      </c>
      <c r="C65" s="138" t="s">
        <v>2351</v>
      </c>
      <c r="D65" s="148" t="s">
        <v>2057</v>
      </c>
      <c r="E65" s="141">
        <v>1300000</v>
      </c>
    </row>
    <row r="66" spans="1:5" ht="210">
      <c r="A66" s="143" t="s">
        <v>2054</v>
      </c>
      <c r="B66" s="147" t="s">
        <v>2056</v>
      </c>
      <c r="C66" s="138" t="s">
        <v>2352</v>
      </c>
      <c r="D66" s="148" t="s">
        <v>2058</v>
      </c>
      <c r="E66" s="141">
        <v>650000</v>
      </c>
    </row>
    <row r="67" spans="1:5" ht="199.5">
      <c r="A67" s="143" t="s">
        <v>2054</v>
      </c>
      <c r="B67" s="147" t="s">
        <v>2055</v>
      </c>
      <c r="C67" s="138" t="s">
        <v>2353</v>
      </c>
      <c r="D67" s="148" t="s">
        <v>2059</v>
      </c>
      <c r="E67" s="141">
        <v>900000</v>
      </c>
    </row>
    <row r="68" spans="1:5" ht="199.5">
      <c r="A68" s="143" t="s">
        <v>2054</v>
      </c>
      <c r="B68" s="147" t="s">
        <v>2055</v>
      </c>
      <c r="C68" s="138" t="s">
        <v>2354</v>
      </c>
      <c r="D68" s="148" t="s">
        <v>1768</v>
      </c>
      <c r="E68" s="141">
        <v>600000</v>
      </c>
    </row>
    <row r="69" spans="1:5" ht="199.5">
      <c r="A69" s="143" t="s">
        <v>2054</v>
      </c>
      <c r="B69" s="147" t="s">
        <v>2055</v>
      </c>
      <c r="C69" s="138" t="s">
        <v>2355</v>
      </c>
      <c r="D69" s="148" t="s">
        <v>2060</v>
      </c>
      <c r="E69" s="141">
        <v>780000</v>
      </c>
    </row>
    <row r="70" spans="1:5" ht="42">
      <c r="A70" s="134" t="s">
        <v>2061</v>
      </c>
      <c r="B70" s="147" t="s">
        <v>2062</v>
      </c>
      <c r="C70" s="149" t="s">
        <v>2063</v>
      </c>
      <c r="D70" s="150" t="s">
        <v>1917</v>
      </c>
      <c r="E70" s="151">
        <v>40000</v>
      </c>
    </row>
    <row r="71" spans="1:5" ht="31.5">
      <c r="A71" s="134" t="s">
        <v>2061</v>
      </c>
      <c r="B71" s="147" t="s">
        <v>2064</v>
      </c>
      <c r="C71" s="152" t="s">
        <v>2155</v>
      </c>
      <c r="D71" s="147" t="s">
        <v>1917</v>
      </c>
      <c r="E71" s="151">
        <v>14000</v>
      </c>
    </row>
    <row r="72" spans="1:5" ht="31.5">
      <c r="A72" s="134" t="s">
        <v>2061</v>
      </c>
      <c r="B72" s="147" t="s">
        <v>2065</v>
      </c>
      <c r="C72" s="152" t="s">
        <v>2066</v>
      </c>
      <c r="D72" s="147" t="s">
        <v>1917</v>
      </c>
      <c r="E72" s="151">
        <v>18000</v>
      </c>
    </row>
    <row r="73" spans="1:5" ht="31.5">
      <c r="A73" s="134" t="s">
        <v>2061</v>
      </c>
      <c r="B73" s="153" t="s">
        <v>2067</v>
      </c>
      <c r="C73" s="152" t="s">
        <v>2068</v>
      </c>
      <c r="D73" s="147" t="s">
        <v>1917</v>
      </c>
      <c r="E73" s="151">
        <v>6200</v>
      </c>
    </row>
    <row r="74" spans="1:5" ht="42">
      <c r="A74" s="134" t="s">
        <v>2061</v>
      </c>
      <c r="B74" s="147" t="s">
        <v>2069</v>
      </c>
      <c r="C74" s="152" t="s">
        <v>2070</v>
      </c>
      <c r="D74" s="147" t="s">
        <v>1917</v>
      </c>
      <c r="E74" s="151">
        <v>115000</v>
      </c>
    </row>
    <row r="75" spans="1:5" ht="31.5">
      <c r="A75" s="134" t="s">
        <v>2061</v>
      </c>
      <c r="B75" s="147" t="s">
        <v>2081</v>
      </c>
      <c r="C75" s="152" t="s">
        <v>2160</v>
      </c>
      <c r="D75" s="147" t="s">
        <v>1917</v>
      </c>
      <c r="E75" s="151">
        <v>26000</v>
      </c>
    </row>
    <row r="76" spans="1:5" ht="42">
      <c r="A76" s="134" t="s">
        <v>2061</v>
      </c>
      <c r="B76" s="147" t="s">
        <v>2069</v>
      </c>
      <c r="C76" s="152" t="s">
        <v>2165</v>
      </c>
      <c r="D76" s="147" t="s">
        <v>1917</v>
      </c>
      <c r="E76" s="151">
        <v>72000</v>
      </c>
    </row>
    <row r="77" spans="1:5" ht="21">
      <c r="A77" s="134" t="s">
        <v>2061</v>
      </c>
      <c r="B77" s="147" t="s">
        <v>2064</v>
      </c>
      <c r="C77" s="152" t="s">
        <v>2156</v>
      </c>
      <c r="D77" s="147" t="s">
        <v>1917</v>
      </c>
      <c r="E77" s="151">
        <v>6200</v>
      </c>
    </row>
    <row r="78" spans="1:5" ht="73.5">
      <c r="A78" s="134" t="s">
        <v>2061</v>
      </c>
      <c r="B78" s="147" t="s">
        <v>2162</v>
      </c>
      <c r="C78" s="152" t="s">
        <v>2071</v>
      </c>
      <c r="D78" s="147" t="s">
        <v>1917</v>
      </c>
      <c r="E78" s="151">
        <v>25000</v>
      </c>
    </row>
    <row r="79" spans="1:5">
      <c r="A79" s="134" t="s">
        <v>2061</v>
      </c>
      <c r="B79" s="147" t="s">
        <v>2145</v>
      </c>
      <c r="C79" s="152" t="s">
        <v>2158</v>
      </c>
      <c r="D79" s="147" t="s">
        <v>1917</v>
      </c>
      <c r="E79" s="151">
        <v>4500</v>
      </c>
    </row>
    <row r="80" spans="1:5" ht="42">
      <c r="A80" s="134" t="s">
        <v>2061</v>
      </c>
      <c r="B80" s="147" t="s">
        <v>2073</v>
      </c>
      <c r="C80" s="152" t="s">
        <v>2074</v>
      </c>
      <c r="D80" s="147" t="s">
        <v>1917</v>
      </c>
      <c r="E80" s="151">
        <v>30000</v>
      </c>
    </row>
    <row r="81" spans="1:5">
      <c r="A81" s="134" t="s">
        <v>2061</v>
      </c>
      <c r="B81" s="147" t="s">
        <v>2075</v>
      </c>
      <c r="C81" s="152" t="s">
        <v>2076</v>
      </c>
      <c r="D81" s="147" t="s">
        <v>1917</v>
      </c>
      <c r="E81" s="151">
        <v>280000</v>
      </c>
    </row>
    <row r="82" spans="1:5" ht="21">
      <c r="A82" s="134" t="s">
        <v>2061</v>
      </c>
      <c r="B82" s="147" t="s">
        <v>2077</v>
      </c>
      <c r="C82" s="152" t="s">
        <v>2078</v>
      </c>
      <c r="D82" s="147" t="s">
        <v>1917</v>
      </c>
      <c r="E82" s="151">
        <v>125000</v>
      </c>
    </row>
    <row r="83" spans="1:5" ht="52.5">
      <c r="A83" s="134" t="s">
        <v>2061</v>
      </c>
      <c r="B83" s="147" t="s">
        <v>2079</v>
      </c>
      <c r="C83" s="152" t="s">
        <v>2080</v>
      </c>
      <c r="D83" s="147" t="s">
        <v>1917</v>
      </c>
      <c r="E83" s="151">
        <v>85000</v>
      </c>
    </row>
    <row r="84" spans="1:5" ht="42">
      <c r="A84" s="134" t="s">
        <v>2061</v>
      </c>
      <c r="B84" s="147" t="s">
        <v>2081</v>
      </c>
      <c r="C84" s="152" t="s">
        <v>2082</v>
      </c>
      <c r="D84" s="147" t="s">
        <v>1917</v>
      </c>
      <c r="E84" s="151">
        <v>38000</v>
      </c>
    </row>
    <row r="85" spans="1:5" ht="74.25" customHeight="1">
      <c r="A85" s="134" t="s">
        <v>2061</v>
      </c>
      <c r="B85" s="147" t="s">
        <v>2083</v>
      </c>
      <c r="C85" s="152" t="s">
        <v>2084</v>
      </c>
      <c r="D85" s="147" t="s">
        <v>1917</v>
      </c>
      <c r="E85" s="151">
        <v>77000</v>
      </c>
    </row>
    <row r="86" spans="1:5" ht="52.5">
      <c r="A86" s="134" t="s">
        <v>2061</v>
      </c>
      <c r="B86" s="147" t="s">
        <v>2085</v>
      </c>
      <c r="C86" s="152" t="s">
        <v>2086</v>
      </c>
      <c r="D86" s="147" t="s">
        <v>1917</v>
      </c>
      <c r="E86" s="151">
        <v>80000</v>
      </c>
    </row>
    <row r="87" spans="1:5">
      <c r="A87" s="134" t="s">
        <v>2061</v>
      </c>
      <c r="B87" s="147" t="s">
        <v>2163</v>
      </c>
      <c r="C87" s="152" t="s">
        <v>2131</v>
      </c>
      <c r="D87" s="147" t="s">
        <v>2087</v>
      </c>
      <c r="E87" s="151">
        <v>5400</v>
      </c>
    </row>
    <row r="88" spans="1:5" ht="52.5">
      <c r="A88" s="134" t="s">
        <v>2061</v>
      </c>
      <c r="B88" s="153" t="s">
        <v>2088</v>
      </c>
      <c r="C88" s="152" t="s">
        <v>2089</v>
      </c>
      <c r="D88" s="147" t="s">
        <v>1917</v>
      </c>
      <c r="E88" s="151">
        <v>4500</v>
      </c>
    </row>
    <row r="89" spans="1:5" ht="42">
      <c r="A89" s="134" t="s">
        <v>2061</v>
      </c>
      <c r="B89" s="153" t="s">
        <v>2069</v>
      </c>
      <c r="C89" s="152" t="s">
        <v>2166</v>
      </c>
      <c r="D89" s="147" t="s">
        <v>1917</v>
      </c>
      <c r="E89" s="151">
        <v>350000</v>
      </c>
    </row>
    <row r="90" spans="1:5" ht="31.5">
      <c r="A90" s="134" t="s">
        <v>2061</v>
      </c>
      <c r="B90" s="153" t="s">
        <v>2090</v>
      </c>
      <c r="C90" s="152" t="s">
        <v>2091</v>
      </c>
      <c r="D90" s="147" t="s">
        <v>1917</v>
      </c>
      <c r="E90" s="151">
        <v>3100</v>
      </c>
    </row>
    <row r="91" spans="1:5" ht="42">
      <c r="A91" s="134" t="s">
        <v>2061</v>
      </c>
      <c r="B91" s="153" t="s">
        <v>2073</v>
      </c>
      <c r="C91" s="152" t="s">
        <v>2092</v>
      </c>
      <c r="D91" s="147" t="s">
        <v>1917</v>
      </c>
      <c r="E91" s="151">
        <v>40000</v>
      </c>
    </row>
    <row r="92" spans="1:5" ht="42">
      <c r="A92" s="134" t="s">
        <v>2061</v>
      </c>
      <c r="B92" s="147" t="s">
        <v>2073</v>
      </c>
      <c r="C92" s="152" t="s">
        <v>2093</v>
      </c>
      <c r="D92" s="147" t="s">
        <v>1917</v>
      </c>
      <c r="E92" s="151">
        <v>11000</v>
      </c>
    </row>
    <row r="93" spans="1:5" ht="21">
      <c r="A93" s="134" t="s">
        <v>2061</v>
      </c>
      <c r="B93" s="147" t="s">
        <v>2094</v>
      </c>
      <c r="C93" s="152" t="s">
        <v>2095</v>
      </c>
      <c r="D93" s="147" t="s">
        <v>1917</v>
      </c>
      <c r="E93" s="151">
        <v>2400</v>
      </c>
    </row>
    <row r="94" spans="1:5" ht="31.5">
      <c r="A94" s="134" t="s">
        <v>2061</v>
      </c>
      <c r="B94" s="147" t="s">
        <v>2096</v>
      </c>
      <c r="C94" s="152" t="s">
        <v>2097</v>
      </c>
      <c r="D94" s="147" t="s">
        <v>1917</v>
      </c>
      <c r="E94" s="151">
        <v>43000</v>
      </c>
    </row>
    <row r="95" spans="1:5" ht="52.5">
      <c r="A95" s="134" t="s">
        <v>2061</v>
      </c>
      <c r="B95" s="147" t="s">
        <v>2069</v>
      </c>
      <c r="C95" s="152" t="s">
        <v>2098</v>
      </c>
      <c r="D95" s="147" t="s">
        <v>1917</v>
      </c>
      <c r="E95" s="151">
        <v>70000</v>
      </c>
    </row>
    <row r="96" spans="1:5">
      <c r="A96" s="134" t="s">
        <v>2061</v>
      </c>
      <c r="B96" s="147" t="s">
        <v>2069</v>
      </c>
      <c r="C96" s="152" t="s">
        <v>2099</v>
      </c>
      <c r="D96" s="147" t="s">
        <v>1917</v>
      </c>
      <c r="E96" s="151">
        <v>270000</v>
      </c>
    </row>
    <row r="97" spans="1:5" ht="21">
      <c r="A97" s="134" t="s">
        <v>2061</v>
      </c>
      <c r="B97" s="147" t="s">
        <v>2100</v>
      </c>
      <c r="C97" s="152" t="s">
        <v>2101</v>
      </c>
      <c r="D97" s="147" t="s">
        <v>1917</v>
      </c>
      <c r="E97" s="151">
        <v>10000</v>
      </c>
    </row>
    <row r="98" spans="1:5">
      <c r="A98" s="134" t="s">
        <v>2061</v>
      </c>
      <c r="B98" s="147" t="s">
        <v>2102</v>
      </c>
      <c r="C98" s="152" t="s">
        <v>2103</v>
      </c>
      <c r="D98" s="147" t="s">
        <v>2024</v>
      </c>
      <c r="E98" s="151">
        <v>7000</v>
      </c>
    </row>
    <row r="99" spans="1:5" ht="31.5">
      <c r="A99" s="134" t="s">
        <v>2061</v>
      </c>
      <c r="B99" s="147" t="s">
        <v>2104</v>
      </c>
      <c r="C99" s="152" t="s">
        <v>2105</v>
      </c>
      <c r="D99" s="147" t="s">
        <v>2024</v>
      </c>
      <c r="E99" s="151">
        <v>1000</v>
      </c>
    </row>
    <row r="100" spans="1:5">
      <c r="A100" s="134" t="s">
        <v>2061</v>
      </c>
      <c r="B100" s="147" t="s">
        <v>2083</v>
      </c>
      <c r="C100" s="152" t="s">
        <v>2106</v>
      </c>
      <c r="D100" s="147" t="s">
        <v>2024</v>
      </c>
      <c r="E100" s="151">
        <v>30000</v>
      </c>
    </row>
    <row r="101" spans="1:5" ht="42">
      <c r="A101" s="134" t="s">
        <v>2061</v>
      </c>
      <c r="B101" s="147" t="s">
        <v>2107</v>
      </c>
      <c r="C101" s="152" t="s">
        <v>2108</v>
      </c>
      <c r="D101" s="147" t="s">
        <v>2024</v>
      </c>
      <c r="E101" s="151">
        <v>14000</v>
      </c>
    </row>
    <row r="102" spans="1:5" ht="31.5">
      <c r="A102" s="134" t="s">
        <v>2061</v>
      </c>
      <c r="B102" s="147" t="s">
        <v>2109</v>
      </c>
      <c r="C102" s="152" t="s">
        <v>2132</v>
      </c>
      <c r="D102" s="147" t="s">
        <v>2024</v>
      </c>
      <c r="E102" s="151">
        <v>120000</v>
      </c>
    </row>
    <row r="103" spans="1:5" ht="63">
      <c r="A103" s="154" t="s">
        <v>2061</v>
      </c>
      <c r="B103" s="154" t="s">
        <v>2110</v>
      </c>
      <c r="C103" s="155" t="s">
        <v>2157</v>
      </c>
      <c r="D103" s="147" t="s">
        <v>2024</v>
      </c>
      <c r="E103" s="151">
        <v>28000</v>
      </c>
    </row>
    <row r="104" spans="1:5" ht="31.5">
      <c r="A104" s="134" t="s">
        <v>2061</v>
      </c>
      <c r="B104" s="156" t="s">
        <v>2111</v>
      </c>
      <c r="C104" s="157" t="s">
        <v>2112</v>
      </c>
      <c r="D104" s="147" t="s">
        <v>2024</v>
      </c>
      <c r="E104" s="151">
        <v>12400</v>
      </c>
    </row>
    <row r="105" spans="1:5" ht="31.5">
      <c r="A105" s="134" t="s">
        <v>2061</v>
      </c>
      <c r="B105" s="158" t="s">
        <v>2113</v>
      </c>
      <c r="C105" s="152" t="s">
        <v>2114</v>
      </c>
      <c r="D105" s="147" t="s">
        <v>1917</v>
      </c>
      <c r="E105" s="151">
        <v>22000</v>
      </c>
    </row>
    <row r="106" spans="1:5" ht="73.5">
      <c r="A106" s="134" t="s">
        <v>2061</v>
      </c>
      <c r="B106" s="158" t="s">
        <v>2115</v>
      </c>
      <c r="C106" s="152" t="s">
        <v>2116</v>
      </c>
      <c r="D106" s="147" t="s">
        <v>1917</v>
      </c>
      <c r="E106" s="151">
        <v>12000</v>
      </c>
    </row>
    <row r="107" spans="1:5" ht="52.5">
      <c r="A107" s="134" t="s">
        <v>2061</v>
      </c>
      <c r="B107" s="158" t="s">
        <v>2117</v>
      </c>
      <c r="C107" s="152" t="s">
        <v>2118</v>
      </c>
      <c r="D107" s="147" t="s">
        <v>1917</v>
      </c>
      <c r="E107" s="151">
        <v>15000</v>
      </c>
    </row>
    <row r="108" spans="1:5" ht="52.5">
      <c r="A108" s="134" t="s">
        <v>2061</v>
      </c>
      <c r="B108" s="158" t="s">
        <v>2083</v>
      </c>
      <c r="C108" s="152" t="s">
        <v>2119</v>
      </c>
      <c r="D108" s="147" t="s">
        <v>1917</v>
      </c>
      <c r="E108" s="151">
        <v>10000</v>
      </c>
    </row>
    <row r="109" spans="1:5" ht="63">
      <c r="A109" s="134" t="s">
        <v>2061</v>
      </c>
      <c r="B109" s="158" t="s">
        <v>2120</v>
      </c>
      <c r="C109" s="152" t="s">
        <v>2121</v>
      </c>
      <c r="D109" s="147" t="s">
        <v>1917</v>
      </c>
      <c r="E109" s="151">
        <v>21000</v>
      </c>
    </row>
    <row r="110" spans="1:5" ht="31.5">
      <c r="A110" s="134" t="s">
        <v>2061</v>
      </c>
      <c r="B110" s="158" t="s">
        <v>2159</v>
      </c>
      <c r="C110" s="152" t="s">
        <v>2122</v>
      </c>
      <c r="D110" s="147" t="s">
        <v>1917</v>
      </c>
      <c r="E110" s="151">
        <v>15000</v>
      </c>
    </row>
    <row r="111" spans="1:5" ht="42">
      <c r="A111" s="134" t="s">
        <v>2061</v>
      </c>
      <c r="B111" s="158" t="s">
        <v>2123</v>
      </c>
      <c r="C111" s="152" t="s">
        <v>2124</v>
      </c>
      <c r="D111" s="147" t="s">
        <v>1917</v>
      </c>
      <c r="E111" s="151">
        <v>15500</v>
      </c>
    </row>
    <row r="112" spans="1:5" ht="31.5">
      <c r="A112" s="134" t="s">
        <v>2061</v>
      </c>
      <c r="B112" s="158" t="s">
        <v>2145</v>
      </c>
      <c r="C112" s="152" t="s">
        <v>2164</v>
      </c>
      <c r="D112" s="147" t="s">
        <v>1917</v>
      </c>
      <c r="E112" s="151">
        <v>4000</v>
      </c>
    </row>
    <row r="113" spans="1:6" ht="52.5">
      <c r="A113" s="134" t="s">
        <v>2061</v>
      </c>
      <c r="B113" s="158" t="s">
        <v>2125</v>
      </c>
      <c r="C113" s="152" t="s">
        <v>2126</v>
      </c>
      <c r="D113" s="147" t="s">
        <v>1917</v>
      </c>
      <c r="E113" s="151">
        <v>15500</v>
      </c>
    </row>
    <row r="114" spans="1:6" ht="31.5">
      <c r="A114" s="134" t="s">
        <v>2061</v>
      </c>
      <c r="B114" s="158" t="s">
        <v>2127</v>
      </c>
      <c r="C114" s="152" t="s">
        <v>2128</v>
      </c>
      <c r="D114" s="147" t="s">
        <v>2024</v>
      </c>
      <c r="E114" s="151">
        <v>22000</v>
      </c>
    </row>
    <row r="115" spans="1:6" ht="42">
      <c r="A115" s="134" t="s">
        <v>2061</v>
      </c>
      <c r="B115" s="158" t="s">
        <v>2129</v>
      </c>
      <c r="C115" s="152" t="s">
        <v>2130</v>
      </c>
      <c r="D115" s="147" t="s">
        <v>1917</v>
      </c>
      <c r="E115" s="151">
        <v>15000</v>
      </c>
    </row>
    <row r="116" spans="1:6" ht="52.5">
      <c r="A116" s="134" t="s">
        <v>2061</v>
      </c>
      <c r="B116" s="159" t="s">
        <v>2133</v>
      </c>
      <c r="C116" s="155" t="s">
        <v>2134</v>
      </c>
      <c r="D116" s="147" t="s">
        <v>2024</v>
      </c>
      <c r="E116" s="141">
        <v>400000</v>
      </c>
      <c r="F116" s="119"/>
    </row>
    <row r="117" spans="1:6" ht="31.5">
      <c r="A117" s="154" t="s">
        <v>2061</v>
      </c>
      <c r="B117" s="156" t="s">
        <v>2110</v>
      </c>
      <c r="C117" s="155" t="s">
        <v>2135</v>
      </c>
      <c r="D117" s="147" t="s">
        <v>2024</v>
      </c>
      <c r="E117" s="141">
        <v>114000</v>
      </c>
      <c r="F117" s="119"/>
    </row>
    <row r="118" spans="1:6" ht="21">
      <c r="A118" s="134" t="s">
        <v>2061</v>
      </c>
      <c r="B118" s="159" t="s">
        <v>2136</v>
      </c>
      <c r="C118" s="155" t="s">
        <v>2137</v>
      </c>
      <c r="D118" s="147" t="s">
        <v>2024</v>
      </c>
      <c r="E118" s="141">
        <v>300000</v>
      </c>
      <c r="F118" s="119"/>
    </row>
    <row r="119" spans="1:6" s="129" customFormat="1">
      <c r="A119" s="134" t="s">
        <v>2061</v>
      </c>
      <c r="B119" s="156" t="s">
        <v>2153</v>
      </c>
      <c r="C119" s="155" t="s">
        <v>2154</v>
      </c>
      <c r="D119" s="154" t="s">
        <v>2024</v>
      </c>
      <c r="E119" s="160">
        <v>280</v>
      </c>
      <c r="F119" s="128"/>
    </row>
    <row r="120" spans="1:6" ht="63">
      <c r="A120" s="134" t="s">
        <v>2061</v>
      </c>
      <c r="B120" s="147" t="s">
        <v>2109</v>
      </c>
      <c r="C120" s="155" t="s">
        <v>2356</v>
      </c>
      <c r="D120" s="154" t="s">
        <v>2024</v>
      </c>
      <c r="E120" s="161">
        <v>48000</v>
      </c>
      <c r="F120" s="119"/>
    </row>
    <row r="121" spans="1:6" ht="63">
      <c r="A121" s="134" t="s">
        <v>2061</v>
      </c>
      <c r="B121" s="147" t="s">
        <v>2109</v>
      </c>
      <c r="C121" s="155" t="s">
        <v>2357</v>
      </c>
      <c r="D121" s="154" t="s">
        <v>2024</v>
      </c>
      <c r="E121" s="161">
        <v>170000</v>
      </c>
      <c r="F121" s="119"/>
    </row>
    <row r="122" spans="1:6" ht="42">
      <c r="A122" s="134" t="s">
        <v>2061</v>
      </c>
      <c r="B122" s="156" t="s">
        <v>2138</v>
      </c>
      <c r="C122" s="155" t="s">
        <v>2139</v>
      </c>
      <c r="D122" s="154" t="s">
        <v>2152</v>
      </c>
      <c r="E122" s="161">
        <v>9900</v>
      </c>
      <c r="F122" s="119"/>
    </row>
    <row r="123" spans="1:6" ht="31.5">
      <c r="A123" s="134" t="s">
        <v>2061</v>
      </c>
      <c r="B123" s="156" t="s">
        <v>2140</v>
      </c>
      <c r="C123" s="155" t="s">
        <v>2141</v>
      </c>
      <c r="D123" s="154" t="s">
        <v>2024</v>
      </c>
      <c r="E123" s="161">
        <v>900</v>
      </c>
      <c r="F123" s="119"/>
    </row>
    <row r="124" spans="1:6" ht="21">
      <c r="A124" s="134" t="s">
        <v>2061</v>
      </c>
      <c r="B124" s="156" t="s">
        <v>2142</v>
      </c>
      <c r="C124" s="155" t="s">
        <v>2167</v>
      </c>
      <c r="D124" s="154" t="s">
        <v>2024</v>
      </c>
      <c r="E124" s="161">
        <v>2900</v>
      </c>
      <c r="F124" s="119"/>
    </row>
    <row r="125" spans="1:6">
      <c r="A125" s="134" t="s">
        <v>2061</v>
      </c>
      <c r="B125" s="156" t="s">
        <v>2143</v>
      </c>
      <c r="C125" s="155" t="s">
        <v>2144</v>
      </c>
      <c r="D125" s="154" t="s">
        <v>2024</v>
      </c>
      <c r="E125" s="161">
        <v>342000</v>
      </c>
      <c r="F125" s="119"/>
    </row>
    <row r="126" spans="1:6" ht="21">
      <c r="A126" s="134" t="s">
        <v>2061</v>
      </c>
      <c r="B126" s="150" t="s">
        <v>2146</v>
      </c>
      <c r="C126" s="155" t="s">
        <v>2147</v>
      </c>
      <c r="D126" s="154" t="s">
        <v>2024</v>
      </c>
      <c r="E126" s="161">
        <v>2900</v>
      </c>
      <c r="F126" s="119"/>
    </row>
    <row r="127" spans="1:6" ht="31.5">
      <c r="A127" s="134" t="s">
        <v>2061</v>
      </c>
      <c r="B127" s="156" t="s">
        <v>2148</v>
      </c>
      <c r="C127" s="155" t="s">
        <v>2149</v>
      </c>
      <c r="D127" s="154" t="s">
        <v>2024</v>
      </c>
      <c r="E127" s="161">
        <v>5700</v>
      </c>
      <c r="F127" s="119"/>
    </row>
    <row r="128" spans="1:6" ht="31.5">
      <c r="A128" s="134" t="s">
        <v>2061</v>
      </c>
      <c r="B128" s="156" t="s">
        <v>2150</v>
      </c>
      <c r="C128" s="155" t="s">
        <v>2161</v>
      </c>
      <c r="D128" s="154" t="s">
        <v>2024</v>
      </c>
      <c r="E128" s="161">
        <v>90000</v>
      </c>
      <c r="F128" s="119"/>
    </row>
    <row r="129" spans="1:6" ht="42">
      <c r="A129" s="134" t="s">
        <v>2061</v>
      </c>
      <c r="B129" s="156" t="s">
        <v>2069</v>
      </c>
      <c r="C129" s="155" t="s">
        <v>2151</v>
      </c>
      <c r="D129" s="154" t="s">
        <v>2024</v>
      </c>
      <c r="E129" s="161">
        <v>79000</v>
      </c>
      <c r="F129" s="119"/>
    </row>
    <row r="130" spans="1:6">
      <c r="A130" s="134" t="s">
        <v>2329</v>
      </c>
      <c r="B130" s="156" t="s">
        <v>2168</v>
      </c>
      <c r="C130" s="155" t="s">
        <v>2169</v>
      </c>
      <c r="D130" s="156" t="s">
        <v>1917</v>
      </c>
      <c r="E130" s="141"/>
      <c r="F130" s="119"/>
    </row>
    <row r="131" spans="1:6" ht="94.5">
      <c r="A131" s="134" t="s">
        <v>2329</v>
      </c>
      <c r="B131" s="156" t="s">
        <v>2170</v>
      </c>
      <c r="C131" s="155" t="s">
        <v>2171</v>
      </c>
      <c r="D131" s="156" t="s">
        <v>2172</v>
      </c>
      <c r="E131" s="141">
        <v>29000</v>
      </c>
      <c r="F131" s="119"/>
    </row>
    <row r="132" spans="1:6" ht="52.5">
      <c r="A132" s="134" t="s">
        <v>2329</v>
      </c>
      <c r="B132" s="156" t="s">
        <v>2173</v>
      </c>
      <c r="C132" s="162" t="s">
        <v>2174</v>
      </c>
      <c r="D132" s="156" t="s">
        <v>1917</v>
      </c>
      <c r="E132" s="141">
        <v>172000</v>
      </c>
      <c r="F132" s="119"/>
    </row>
    <row r="133" spans="1:6" ht="52.5">
      <c r="A133" s="134" t="s">
        <v>2329</v>
      </c>
      <c r="B133" s="156" t="s">
        <v>2175</v>
      </c>
      <c r="C133" s="155" t="s">
        <v>2176</v>
      </c>
      <c r="D133" s="156" t="s">
        <v>1917</v>
      </c>
      <c r="E133" s="141">
        <v>93000</v>
      </c>
      <c r="F133" s="119"/>
    </row>
    <row r="134" spans="1:6" ht="21">
      <c r="A134" s="134" t="s">
        <v>2329</v>
      </c>
      <c r="B134" s="156" t="s">
        <v>2177</v>
      </c>
      <c r="C134" s="155" t="s">
        <v>2178</v>
      </c>
      <c r="D134" s="156" t="s">
        <v>1917</v>
      </c>
      <c r="E134" s="141">
        <v>143000</v>
      </c>
      <c r="F134" s="119"/>
    </row>
    <row r="135" spans="1:6" ht="42">
      <c r="A135" s="134" t="s">
        <v>2329</v>
      </c>
      <c r="B135" s="156" t="s">
        <v>2179</v>
      </c>
      <c r="C135" s="155" t="s">
        <v>2180</v>
      </c>
      <c r="D135" s="156" t="s">
        <v>1917</v>
      </c>
      <c r="E135" s="141">
        <v>143000</v>
      </c>
      <c r="F135" s="119"/>
    </row>
    <row r="136" spans="1:6" ht="21">
      <c r="A136" s="134" t="s">
        <v>2329</v>
      </c>
      <c r="B136" s="156" t="s">
        <v>2181</v>
      </c>
      <c r="C136" s="155" t="s">
        <v>2182</v>
      </c>
      <c r="D136" s="156" t="s">
        <v>1917</v>
      </c>
      <c r="E136" s="141">
        <v>144000</v>
      </c>
      <c r="F136" s="119"/>
    </row>
    <row r="137" spans="1:6" ht="21">
      <c r="A137" s="134" t="s">
        <v>2329</v>
      </c>
      <c r="B137" s="156" t="s">
        <v>2183</v>
      </c>
      <c r="C137" s="155" t="s">
        <v>2184</v>
      </c>
      <c r="D137" s="156" t="s">
        <v>1917</v>
      </c>
      <c r="E137" s="141">
        <v>108000</v>
      </c>
      <c r="F137" s="119"/>
    </row>
    <row r="138" spans="1:6">
      <c r="A138" s="134" t="s">
        <v>2329</v>
      </c>
      <c r="B138" s="156" t="s">
        <v>2185</v>
      </c>
      <c r="C138" s="155" t="s">
        <v>2186</v>
      </c>
      <c r="D138" s="156" t="s">
        <v>1917</v>
      </c>
      <c r="E138" s="141">
        <v>65000</v>
      </c>
      <c r="F138" s="119"/>
    </row>
    <row r="139" spans="1:6">
      <c r="A139" s="134" t="s">
        <v>2329</v>
      </c>
      <c r="B139" s="156" t="s">
        <v>2187</v>
      </c>
      <c r="C139" s="155" t="s">
        <v>2188</v>
      </c>
      <c r="D139" s="156" t="s">
        <v>1917</v>
      </c>
      <c r="E139" s="141">
        <v>137000</v>
      </c>
      <c r="F139" s="119"/>
    </row>
    <row r="140" spans="1:6">
      <c r="A140" s="134" t="s">
        <v>2329</v>
      </c>
      <c r="B140" s="156" t="s">
        <v>2189</v>
      </c>
      <c r="C140" s="155" t="s">
        <v>2190</v>
      </c>
      <c r="D140" s="156" t="s">
        <v>1917</v>
      </c>
      <c r="E140" s="141">
        <v>70000</v>
      </c>
      <c r="F140" s="119"/>
    </row>
    <row r="141" spans="1:6">
      <c r="A141" s="134" t="s">
        <v>2329</v>
      </c>
      <c r="B141" s="156" t="s">
        <v>2191</v>
      </c>
      <c r="C141" s="155" t="s">
        <v>2192</v>
      </c>
      <c r="D141" s="156" t="s">
        <v>1917</v>
      </c>
      <c r="E141" s="141">
        <v>137000</v>
      </c>
      <c r="F141" s="119"/>
    </row>
    <row r="142" spans="1:6">
      <c r="A142" s="134" t="s">
        <v>2329</v>
      </c>
      <c r="B142" s="156" t="s">
        <v>2193</v>
      </c>
      <c r="C142" s="155" t="s">
        <v>2194</v>
      </c>
      <c r="D142" s="156" t="s">
        <v>1917</v>
      </c>
      <c r="E142" s="141">
        <v>156000</v>
      </c>
      <c r="F142" s="119"/>
    </row>
    <row r="143" spans="1:6" ht="21">
      <c r="A143" s="134" t="s">
        <v>2329</v>
      </c>
      <c r="B143" s="156" t="s">
        <v>2196</v>
      </c>
      <c r="C143" s="155" t="s">
        <v>2197</v>
      </c>
      <c r="D143" s="156" t="s">
        <v>1917</v>
      </c>
      <c r="E143" s="141">
        <v>154000</v>
      </c>
      <c r="F143" s="119"/>
    </row>
    <row r="144" spans="1:6" ht="21">
      <c r="A144" s="134" t="s">
        <v>2329</v>
      </c>
      <c r="B144" s="156" t="s">
        <v>2196</v>
      </c>
      <c r="C144" s="155" t="s">
        <v>2198</v>
      </c>
      <c r="D144" s="156" t="s">
        <v>1917</v>
      </c>
      <c r="E144" s="141">
        <v>103500</v>
      </c>
      <c r="F144" s="119"/>
    </row>
    <row r="145" spans="1:6" ht="31.5">
      <c r="A145" s="134" t="s">
        <v>2329</v>
      </c>
      <c r="B145" s="156" t="s">
        <v>2199</v>
      </c>
      <c r="C145" s="155" t="s">
        <v>2200</v>
      </c>
      <c r="D145" s="156" t="s">
        <v>1966</v>
      </c>
      <c r="E145" s="141">
        <v>67600</v>
      </c>
      <c r="F145" s="119"/>
    </row>
    <row r="146" spans="1:6" ht="42">
      <c r="A146" s="134" t="s">
        <v>2329</v>
      </c>
      <c r="B146" s="156" t="s">
        <v>2201</v>
      </c>
      <c r="C146" s="155" t="s">
        <v>2202</v>
      </c>
      <c r="D146" s="156" t="s">
        <v>2203</v>
      </c>
      <c r="E146" s="141">
        <v>23400</v>
      </c>
      <c r="F146" s="119"/>
    </row>
    <row r="147" spans="1:6" ht="42">
      <c r="A147" s="134" t="s">
        <v>2329</v>
      </c>
      <c r="B147" s="156" t="s">
        <v>2204</v>
      </c>
      <c r="C147" s="155" t="s">
        <v>2205</v>
      </c>
      <c r="D147" s="156" t="s">
        <v>1917</v>
      </c>
      <c r="E147" s="141">
        <v>2600</v>
      </c>
      <c r="F147" s="119"/>
    </row>
    <row r="148" spans="1:6" ht="31.5">
      <c r="A148" s="134" t="s">
        <v>2329</v>
      </c>
      <c r="B148" s="156" t="s">
        <v>2206</v>
      </c>
      <c r="C148" s="155" t="s">
        <v>2207</v>
      </c>
      <c r="D148" s="156" t="s">
        <v>1966</v>
      </c>
      <c r="E148" s="141">
        <v>5300</v>
      </c>
      <c r="F148" s="119"/>
    </row>
    <row r="149" spans="1:6" ht="31.5">
      <c r="A149" s="134" t="s">
        <v>2329</v>
      </c>
      <c r="B149" s="156" t="s">
        <v>2208</v>
      </c>
      <c r="C149" s="155" t="s">
        <v>2209</v>
      </c>
      <c r="D149" s="156" t="s">
        <v>2210</v>
      </c>
      <c r="E149" s="141">
        <v>12500</v>
      </c>
      <c r="F149" s="119"/>
    </row>
    <row r="150" spans="1:6" ht="94.5">
      <c r="A150" s="134" t="s">
        <v>2329</v>
      </c>
      <c r="B150" s="163" t="s">
        <v>2204</v>
      </c>
      <c r="C150" s="164" t="s">
        <v>2211</v>
      </c>
      <c r="D150" s="163" t="s">
        <v>2212</v>
      </c>
      <c r="E150" s="141">
        <v>24000</v>
      </c>
      <c r="F150" s="119"/>
    </row>
    <row r="151" spans="1:6" ht="42">
      <c r="A151" s="134" t="s">
        <v>2329</v>
      </c>
      <c r="B151" s="163" t="s">
        <v>2213</v>
      </c>
      <c r="C151" s="164" t="s">
        <v>2214</v>
      </c>
      <c r="D151" s="163" t="s">
        <v>2215</v>
      </c>
      <c r="E151" s="141">
        <v>10000</v>
      </c>
      <c r="F151" s="119"/>
    </row>
    <row r="152" spans="1:6" ht="21">
      <c r="A152" s="134" t="s">
        <v>2329</v>
      </c>
      <c r="B152" s="163" t="s">
        <v>2208</v>
      </c>
      <c r="C152" s="164" t="s">
        <v>2216</v>
      </c>
      <c r="D152" s="163" t="s">
        <v>2215</v>
      </c>
      <c r="E152" s="141">
        <v>13000</v>
      </c>
      <c r="F152" s="119"/>
    </row>
    <row r="153" spans="1:6" ht="21">
      <c r="A153" s="134" t="s">
        <v>2329</v>
      </c>
      <c r="B153" s="163" t="s">
        <v>2217</v>
      </c>
      <c r="C153" s="164" t="s">
        <v>2218</v>
      </c>
      <c r="D153" s="163" t="s">
        <v>1917</v>
      </c>
      <c r="E153" s="141">
        <v>2900</v>
      </c>
      <c r="F153" s="119"/>
    </row>
    <row r="154" spans="1:6" ht="31.5">
      <c r="A154" s="134" t="s">
        <v>2329</v>
      </c>
      <c r="B154" s="156" t="s">
        <v>2213</v>
      </c>
      <c r="C154" s="155" t="s">
        <v>2219</v>
      </c>
      <c r="D154" s="156" t="s">
        <v>2215</v>
      </c>
      <c r="E154" s="141">
        <v>10000</v>
      </c>
      <c r="F154" s="119"/>
    </row>
    <row r="155" spans="1:6">
      <c r="A155" s="134" t="s">
        <v>2329</v>
      </c>
      <c r="B155" s="156" t="s">
        <v>2170</v>
      </c>
      <c r="C155" s="155" t="s">
        <v>2220</v>
      </c>
      <c r="D155" s="156" t="s">
        <v>2221</v>
      </c>
      <c r="E155" s="141">
        <v>800</v>
      </c>
      <c r="F155" s="119"/>
    </row>
    <row r="156" spans="1:6">
      <c r="A156" s="134" t="s">
        <v>2329</v>
      </c>
      <c r="B156" s="156" t="s">
        <v>2222</v>
      </c>
      <c r="C156" s="155" t="s">
        <v>2223</v>
      </c>
      <c r="D156" s="156" t="s">
        <v>1917</v>
      </c>
      <c r="E156" s="141">
        <v>1300</v>
      </c>
      <c r="F156" s="119"/>
    </row>
    <row r="157" spans="1:6" ht="52.5">
      <c r="A157" s="134" t="s">
        <v>2329</v>
      </c>
      <c r="B157" s="156" t="s">
        <v>2224</v>
      </c>
      <c r="C157" s="165" t="s">
        <v>2225</v>
      </c>
      <c r="D157" s="156" t="s">
        <v>1917</v>
      </c>
      <c r="E157" s="141">
        <v>9500</v>
      </c>
      <c r="F157" s="119"/>
    </row>
    <row r="158" spans="1:6" ht="84">
      <c r="A158" s="134" t="s">
        <v>2329</v>
      </c>
      <c r="B158" s="156" t="s">
        <v>2170</v>
      </c>
      <c r="C158" s="155" t="s">
        <v>2195</v>
      </c>
      <c r="D158" s="156" t="s">
        <v>1917</v>
      </c>
      <c r="E158" s="141">
        <v>29000</v>
      </c>
      <c r="F158" s="119"/>
    </row>
    <row r="159" spans="1:6">
      <c r="A159" s="134" t="s">
        <v>2329</v>
      </c>
      <c r="B159" s="156" t="s">
        <v>2226</v>
      </c>
      <c r="C159" s="155" t="s">
        <v>2227</v>
      </c>
      <c r="D159" s="156" t="s">
        <v>1917</v>
      </c>
      <c r="E159" s="141">
        <v>235000</v>
      </c>
      <c r="F159" s="119"/>
    </row>
    <row r="160" spans="1:6" ht="84">
      <c r="A160" s="134" t="s">
        <v>2329</v>
      </c>
      <c r="B160" s="156" t="s">
        <v>2170</v>
      </c>
      <c r="C160" s="155" t="s">
        <v>2330</v>
      </c>
      <c r="D160" s="156" t="s">
        <v>1917</v>
      </c>
      <c r="E160" s="141">
        <v>34000</v>
      </c>
      <c r="F160" s="119"/>
    </row>
    <row r="161" spans="1:6" ht="31.5">
      <c r="A161" s="134" t="s">
        <v>2329</v>
      </c>
      <c r="B161" s="156" t="s">
        <v>2228</v>
      </c>
      <c r="C161" s="155" t="s">
        <v>2229</v>
      </c>
      <c r="D161" s="156" t="s">
        <v>2230</v>
      </c>
      <c r="E161" s="141">
        <v>244000</v>
      </c>
      <c r="F161" s="119"/>
    </row>
    <row r="162" spans="1:6" ht="21">
      <c r="A162" s="134" t="s">
        <v>2329</v>
      </c>
      <c r="B162" s="156" t="s">
        <v>2204</v>
      </c>
      <c r="C162" s="155" t="s">
        <v>2231</v>
      </c>
      <c r="D162" s="156" t="s">
        <v>2232</v>
      </c>
      <c r="E162" s="141">
        <v>39000</v>
      </c>
      <c r="F162" s="119"/>
    </row>
    <row r="163" spans="1:6" ht="42">
      <c r="A163" s="134" t="s">
        <v>2329</v>
      </c>
      <c r="B163" s="156" t="s">
        <v>2206</v>
      </c>
      <c r="C163" s="155" t="s">
        <v>2233</v>
      </c>
      <c r="D163" s="156" t="s">
        <v>1917</v>
      </c>
      <c r="E163" s="141">
        <v>10500</v>
      </c>
      <c r="F163" s="119"/>
    </row>
    <row r="164" spans="1:6" ht="21">
      <c r="A164" s="134" t="s">
        <v>2329</v>
      </c>
      <c r="B164" s="156" t="s">
        <v>2234</v>
      </c>
      <c r="C164" s="155" t="s">
        <v>2235</v>
      </c>
      <c r="D164" s="156" t="s">
        <v>2236</v>
      </c>
      <c r="E164" s="141">
        <v>5000</v>
      </c>
      <c r="F164" s="119"/>
    </row>
    <row r="165" spans="1:6">
      <c r="A165" s="134" t="s">
        <v>2329</v>
      </c>
      <c r="B165" s="156" t="s">
        <v>2234</v>
      </c>
      <c r="C165" s="155" t="s">
        <v>2237</v>
      </c>
      <c r="D165" s="156" t="s">
        <v>2236</v>
      </c>
      <c r="E165" s="141">
        <v>4000</v>
      </c>
      <c r="F165" s="119"/>
    </row>
    <row r="166" spans="1:6" ht="42">
      <c r="A166" s="134" t="s">
        <v>2329</v>
      </c>
      <c r="B166" s="156" t="s">
        <v>2238</v>
      </c>
      <c r="C166" s="155" t="s">
        <v>2239</v>
      </c>
      <c r="D166" s="156" t="s">
        <v>2240</v>
      </c>
      <c r="E166" s="141">
        <v>9000</v>
      </c>
      <c r="F166" s="119"/>
    </row>
    <row r="167" spans="1:6" ht="31.5">
      <c r="A167" s="134" t="s">
        <v>2329</v>
      </c>
      <c r="B167" s="156" t="s">
        <v>2241</v>
      </c>
      <c r="C167" s="155" t="s">
        <v>2242</v>
      </c>
      <c r="D167" s="156" t="s">
        <v>2243</v>
      </c>
      <c r="E167" s="141">
        <v>5000</v>
      </c>
      <c r="F167" s="119"/>
    </row>
    <row r="168" spans="1:6" ht="31.5">
      <c r="A168" s="134" t="s">
        <v>2329</v>
      </c>
      <c r="B168" s="156" t="s">
        <v>2226</v>
      </c>
      <c r="C168" s="155" t="s">
        <v>2244</v>
      </c>
      <c r="D168" s="156" t="s">
        <v>1917</v>
      </c>
      <c r="E168" s="141">
        <v>129000</v>
      </c>
      <c r="F168" s="119"/>
    </row>
    <row r="169" spans="1:6" ht="94.5">
      <c r="A169" s="134" t="s">
        <v>2329</v>
      </c>
      <c r="B169" s="156" t="s">
        <v>2170</v>
      </c>
      <c r="C169" s="155" t="s">
        <v>2245</v>
      </c>
      <c r="D169" s="156" t="s">
        <v>2246</v>
      </c>
      <c r="E169" s="141">
        <v>285000</v>
      </c>
      <c r="F169" s="119"/>
    </row>
    <row r="170" spans="1:6" ht="21">
      <c r="A170" s="134" t="s">
        <v>2329</v>
      </c>
      <c r="B170" s="156" t="s">
        <v>2208</v>
      </c>
      <c r="C170" s="155" t="s">
        <v>2247</v>
      </c>
      <c r="D170" s="156" t="s">
        <v>2243</v>
      </c>
      <c r="E170" s="141">
        <v>10400</v>
      </c>
      <c r="F170" s="119"/>
    </row>
    <row r="171" spans="1:6" ht="52.5">
      <c r="A171" s="134" t="s">
        <v>2329</v>
      </c>
      <c r="B171" s="156" t="s">
        <v>2224</v>
      </c>
      <c r="C171" s="165" t="s">
        <v>2225</v>
      </c>
      <c r="D171" s="156" t="s">
        <v>1917</v>
      </c>
      <c r="E171" s="141">
        <v>7500</v>
      </c>
      <c r="F171" s="119"/>
    </row>
    <row r="172" spans="1:6" ht="84">
      <c r="A172" s="134" t="s">
        <v>2329</v>
      </c>
      <c r="B172" s="156" t="s">
        <v>2170</v>
      </c>
      <c r="C172" s="155" t="s">
        <v>2195</v>
      </c>
      <c r="D172" s="156" t="s">
        <v>1917</v>
      </c>
      <c r="E172" s="141">
        <v>29000</v>
      </c>
      <c r="F172" s="119"/>
    </row>
    <row r="173" spans="1:6" ht="21">
      <c r="A173" s="134" t="s">
        <v>2329</v>
      </c>
      <c r="B173" s="156" t="s">
        <v>2226</v>
      </c>
      <c r="C173" s="155" t="s">
        <v>2248</v>
      </c>
      <c r="D173" s="156" t="s">
        <v>1917</v>
      </c>
      <c r="E173" s="141">
        <v>117000</v>
      </c>
      <c r="F173" s="119"/>
    </row>
    <row r="174" spans="1:6" ht="31.5">
      <c r="A174" s="134" t="s">
        <v>2329</v>
      </c>
      <c r="B174" s="156" t="s">
        <v>2249</v>
      </c>
      <c r="C174" s="155" t="s">
        <v>2250</v>
      </c>
      <c r="D174" s="156" t="s">
        <v>2251</v>
      </c>
      <c r="E174" s="141">
        <f>(29750*30%)+29750</f>
        <v>38675</v>
      </c>
      <c r="F174" s="119"/>
    </row>
    <row r="175" spans="1:6">
      <c r="A175" s="134" t="s">
        <v>2329</v>
      </c>
      <c r="B175" s="156" t="s">
        <v>2226</v>
      </c>
      <c r="C175" s="155" t="s">
        <v>2252</v>
      </c>
      <c r="D175" s="156" t="s">
        <v>1917</v>
      </c>
      <c r="E175" s="141">
        <v>104000</v>
      </c>
      <c r="F175" s="119"/>
    </row>
    <row r="176" spans="1:6" ht="84">
      <c r="A176" s="134" t="s">
        <v>2329</v>
      </c>
      <c r="B176" s="156" t="s">
        <v>2253</v>
      </c>
      <c r="C176" s="155" t="s">
        <v>2195</v>
      </c>
      <c r="D176" s="156" t="s">
        <v>1917</v>
      </c>
      <c r="E176" s="141">
        <v>29000</v>
      </c>
      <c r="F176" s="119"/>
    </row>
    <row r="177" spans="1:6" ht="73.5">
      <c r="A177" s="134" t="s">
        <v>2329</v>
      </c>
      <c r="B177" s="156" t="s">
        <v>2170</v>
      </c>
      <c r="C177" s="155" t="s">
        <v>2254</v>
      </c>
      <c r="D177" s="156" t="s">
        <v>1917</v>
      </c>
      <c r="E177" s="141">
        <v>39000</v>
      </c>
      <c r="F177" s="119"/>
    </row>
    <row r="178" spans="1:6" ht="31.5">
      <c r="A178" s="134" t="s">
        <v>2329</v>
      </c>
      <c r="B178" s="156" t="s">
        <v>2255</v>
      </c>
      <c r="C178" s="155" t="s">
        <v>2256</v>
      </c>
      <c r="D178" s="156" t="s">
        <v>1917</v>
      </c>
      <c r="E178" s="141">
        <v>6000</v>
      </c>
      <c r="F178" s="119"/>
    </row>
    <row r="179" spans="1:6" ht="21">
      <c r="A179" s="134" t="s">
        <v>2329</v>
      </c>
      <c r="B179" s="156" t="s">
        <v>2257</v>
      </c>
      <c r="C179" s="155" t="s">
        <v>2258</v>
      </c>
      <c r="D179" s="156" t="s">
        <v>2259</v>
      </c>
      <c r="E179" s="141">
        <v>6500</v>
      </c>
      <c r="F179" s="119"/>
    </row>
    <row r="180" spans="1:6" ht="21">
      <c r="A180" s="134" t="s">
        <v>2329</v>
      </c>
      <c r="B180" s="156" t="s">
        <v>2260</v>
      </c>
      <c r="C180" s="155" t="s">
        <v>2261</v>
      </c>
      <c r="D180" s="156" t="s">
        <v>2262</v>
      </c>
      <c r="E180" s="141">
        <v>10400</v>
      </c>
      <c r="F180" s="119"/>
    </row>
    <row r="181" spans="1:6" ht="21">
      <c r="A181" s="134" t="s">
        <v>2329</v>
      </c>
      <c r="B181" s="156" t="s">
        <v>2263</v>
      </c>
      <c r="C181" s="155" t="s">
        <v>2264</v>
      </c>
      <c r="D181" s="156" t="s">
        <v>2259</v>
      </c>
      <c r="E181" s="141">
        <v>5500</v>
      </c>
      <c r="F181" s="119"/>
    </row>
    <row r="182" spans="1:6" ht="42">
      <c r="A182" s="134" t="s">
        <v>2329</v>
      </c>
      <c r="B182" s="156" t="s">
        <v>2265</v>
      </c>
      <c r="C182" s="155" t="s">
        <v>2266</v>
      </c>
      <c r="D182" s="156" t="s">
        <v>1917</v>
      </c>
      <c r="E182" s="141">
        <v>2600</v>
      </c>
      <c r="F182" s="119"/>
    </row>
    <row r="183" spans="1:6">
      <c r="A183" s="134" t="s">
        <v>2329</v>
      </c>
      <c r="B183" s="156" t="s">
        <v>2170</v>
      </c>
      <c r="C183" s="155" t="s">
        <v>2220</v>
      </c>
      <c r="D183" s="156" t="s">
        <v>2259</v>
      </c>
      <c r="E183" s="141">
        <v>900</v>
      </c>
      <c r="F183" s="119"/>
    </row>
    <row r="184" spans="1:6" ht="21">
      <c r="A184" s="134" t="s">
        <v>2329</v>
      </c>
      <c r="B184" s="156" t="s">
        <v>2234</v>
      </c>
      <c r="C184" s="155" t="s">
        <v>2267</v>
      </c>
      <c r="D184" s="156" t="s">
        <v>2236</v>
      </c>
      <c r="E184" s="141">
        <v>10000</v>
      </c>
      <c r="F184" s="119"/>
    </row>
    <row r="185" spans="1:6" ht="84">
      <c r="A185" s="134" t="s">
        <v>2329</v>
      </c>
      <c r="B185" s="163" t="s">
        <v>2170</v>
      </c>
      <c r="C185" s="164" t="s">
        <v>2195</v>
      </c>
      <c r="D185" s="163" t="s">
        <v>1917</v>
      </c>
      <c r="E185" s="141">
        <v>29000</v>
      </c>
      <c r="F185" s="119"/>
    </row>
    <row r="186" spans="1:6" ht="31.5">
      <c r="A186" s="134" t="s">
        <v>2329</v>
      </c>
      <c r="B186" s="163" t="s">
        <v>2241</v>
      </c>
      <c r="C186" s="155" t="s">
        <v>2242</v>
      </c>
      <c r="D186" s="163" t="s">
        <v>2268</v>
      </c>
      <c r="E186" s="141">
        <v>5000</v>
      </c>
      <c r="F186" s="119"/>
    </row>
    <row r="187" spans="1:6" ht="21">
      <c r="A187" s="134" t="s">
        <v>2329</v>
      </c>
      <c r="B187" s="163" t="s">
        <v>2257</v>
      </c>
      <c r="C187" s="164" t="s">
        <v>2258</v>
      </c>
      <c r="D187" s="163" t="s">
        <v>2259</v>
      </c>
      <c r="E187" s="141">
        <v>6500</v>
      </c>
      <c r="F187" s="119"/>
    </row>
    <row r="188" spans="1:6">
      <c r="A188" s="134" t="s">
        <v>2329</v>
      </c>
      <c r="B188" s="156" t="s">
        <v>2260</v>
      </c>
      <c r="C188" s="155" t="s">
        <v>2269</v>
      </c>
      <c r="D188" s="163" t="s">
        <v>2262</v>
      </c>
      <c r="E188" s="141">
        <v>2000</v>
      </c>
      <c r="F188" s="119"/>
    </row>
    <row r="189" spans="1:6" ht="21">
      <c r="A189" s="134" t="s">
        <v>2329</v>
      </c>
      <c r="B189" s="163" t="s">
        <v>2263</v>
      </c>
      <c r="C189" s="164" t="s">
        <v>2264</v>
      </c>
      <c r="D189" s="163" t="s">
        <v>2259</v>
      </c>
      <c r="E189" s="141">
        <v>5500</v>
      </c>
      <c r="F189" s="119"/>
    </row>
    <row r="190" spans="1:6" ht="31.5">
      <c r="A190" s="134" t="s">
        <v>2329</v>
      </c>
      <c r="B190" s="163" t="s">
        <v>2204</v>
      </c>
      <c r="C190" s="164" t="s">
        <v>2270</v>
      </c>
      <c r="D190" s="163" t="s">
        <v>1917</v>
      </c>
      <c r="E190" s="141">
        <v>1500</v>
      </c>
      <c r="F190" s="119"/>
    </row>
    <row r="191" spans="1:6">
      <c r="A191" s="134" t="s">
        <v>2329</v>
      </c>
      <c r="B191" s="163" t="s">
        <v>2170</v>
      </c>
      <c r="C191" s="164" t="s">
        <v>2220</v>
      </c>
      <c r="D191" s="163" t="s">
        <v>2259</v>
      </c>
      <c r="E191" s="141">
        <v>900</v>
      </c>
      <c r="F191" s="119"/>
    </row>
    <row r="192" spans="1:6" ht="21">
      <c r="A192" s="134" t="s">
        <v>2329</v>
      </c>
      <c r="B192" s="163" t="s">
        <v>2234</v>
      </c>
      <c r="C192" s="164" t="s">
        <v>2267</v>
      </c>
      <c r="D192" s="163" t="s">
        <v>2236</v>
      </c>
      <c r="E192" s="141">
        <v>10000</v>
      </c>
      <c r="F192" s="119"/>
    </row>
    <row r="193" spans="1:6" ht="27.75" customHeight="1">
      <c r="A193" s="134" t="s">
        <v>2012</v>
      </c>
      <c r="B193" s="156" t="s">
        <v>2271</v>
      </c>
      <c r="C193" s="155" t="s">
        <v>2272</v>
      </c>
      <c r="D193" s="156" t="s">
        <v>1917</v>
      </c>
      <c r="E193" s="141">
        <v>21000</v>
      </c>
      <c r="F193" s="119"/>
    </row>
    <row r="194" spans="1:6" ht="21">
      <c r="A194" s="134" t="s">
        <v>2329</v>
      </c>
      <c r="B194" s="156" t="s">
        <v>2273</v>
      </c>
      <c r="C194" s="155" t="s">
        <v>2274</v>
      </c>
      <c r="D194" s="156" t="s">
        <v>1917</v>
      </c>
      <c r="E194" s="141">
        <v>42000</v>
      </c>
      <c r="F194" s="119"/>
    </row>
    <row r="195" spans="1:6" ht="21">
      <c r="A195" s="134" t="s">
        <v>2329</v>
      </c>
      <c r="B195" s="156" t="s">
        <v>2275</v>
      </c>
      <c r="C195" s="155" t="s">
        <v>2264</v>
      </c>
      <c r="D195" s="156" t="s">
        <v>2259</v>
      </c>
      <c r="E195" s="141">
        <v>5500</v>
      </c>
      <c r="F195" s="119"/>
    </row>
    <row r="196" spans="1:6" ht="21">
      <c r="A196" s="134" t="s">
        <v>2329</v>
      </c>
      <c r="B196" s="156" t="s">
        <v>2276</v>
      </c>
      <c r="C196" s="155" t="s">
        <v>2277</v>
      </c>
      <c r="D196" s="156" t="s">
        <v>1917</v>
      </c>
      <c r="E196" s="141">
        <v>5500</v>
      </c>
      <c r="F196" s="119"/>
    </row>
    <row r="197" spans="1:6">
      <c r="A197" s="134" t="s">
        <v>2329</v>
      </c>
      <c r="B197" s="156" t="s">
        <v>2278</v>
      </c>
      <c r="C197" s="155" t="s">
        <v>2279</v>
      </c>
      <c r="D197" s="156" t="s">
        <v>1917</v>
      </c>
      <c r="E197" s="141">
        <v>46500</v>
      </c>
      <c r="F197" s="119"/>
    </row>
    <row r="198" spans="1:6" ht="42">
      <c r="A198" s="134" t="s">
        <v>2329</v>
      </c>
      <c r="B198" s="156" t="s">
        <v>2280</v>
      </c>
      <c r="C198" s="155" t="s">
        <v>2281</v>
      </c>
      <c r="D198" s="156" t="s">
        <v>1917</v>
      </c>
      <c r="E198" s="141">
        <v>40500</v>
      </c>
      <c r="F198" s="119"/>
    </row>
    <row r="199" spans="1:6">
      <c r="A199" s="134" t="s">
        <v>2329</v>
      </c>
      <c r="B199" s="156" t="s">
        <v>2282</v>
      </c>
      <c r="C199" s="155" t="s">
        <v>2283</v>
      </c>
      <c r="D199" s="156" t="s">
        <v>2284</v>
      </c>
      <c r="E199" s="141">
        <v>25800</v>
      </c>
      <c r="F199" s="119"/>
    </row>
    <row r="200" spans="1:6" ht="31.5">
      <c r="A200" s="134" t="s">
        <v>2329</v>
      </c>
      <c r="B200" s="156" t="s">
        <v>2282</v>
      </c>
      <c r="C200" s="155" t="s">
        <v>2285</v>
      </c>
      <c r="D200" s="156" t="s">
        <v>2284</v>
      </c>
      <c r="E200" s="141">
        <v>34000</v>
      </c>
      <c r="F200" s="119"/>
    </row>
    <row r="201" spans="1:6" ht="84">
      <c r="A201" s="134" t="s">
        <v>2329</v>
      </c>
      <c r="B201" s="156" t="s">
        <v>2286</v>
      </c>
      <c r="C201" s="155" t="s">
        <v>2287</v>
      </c>
      <c r="D201" s="156" t="s">
        <v>1917</v>
      </c>
      <c r="E201" s="141">
        <v>36000</v>
      </c>
      <c r="F201" s="119"/>
    </row>
    <row r="202" spans="1:6">
      <c r="A202" s="134" t="s">
        <v>2329</v>
      </c>
      <c r="B202" s="156" t="s">
        <v>2288</v>
      </c>
      <c r="C202" s="155" t="s">
        <v>2289</v>
      </c>
      <c r="D202" s="156" t="s">
        <v>1917</v>
      </c>
      <c r="E202" s="141">
        <v>2500</v>
      </c>
      <c r="F202" s="119"/>
    </row>
    <row r="203" spans="1:6" ht="31.5">
      <c r="A203" s="134" t="s">
        <v>2329</v>
      </c>
      <c r="B203" s="156" t="s">
        <v>2290</v>
      </c>
      <c r="C203" s="155" t="s">
        <v>2291</v>
      </c>
      <c r="D203" s="156" t="s">
        <v>1917</v>
      </c>
      <c r="E203" s="141">
        <v>5000</v>
      </c>
      <c r="F203" s="119"/>
    </row>
    <row r="204" spans="1:6">
      <c r="A204" s="134" t="s">
        <v>2329</v>
      </c>
      <c r="B204" s="156" t="s">
        <v>2292</v>
      </c>
      <c r="C204" s="155" t="s">
        <v>2293</v>
      </c>
      <c r="D204" s="156" t="s">
        <v>2294</v>
      </c>
      <c r="E204" s="141">
        <v>10000</v>
      </c>
      <c r="F204" s="119"/>
    </row>
    <row r="205" spans="1:6">
      <c r="A205" s="134" t="s">
        <v>2329</v>
      </c>
      <c r="B205" s="163" t="s">
        <v>2295</v>
      </c>
      <c r="C205" s="164" t="s">
        <v>2296</v>
      </c>
      <c r="D205" s="163" t="s">
        <v>1917</v>
      </c>
      <c r="E205" s="141">
        <v>400</v>
      </c>
      <c r="F205" s="119"/>
    </row>
    <row r="206" spans="1:6">
      <c r="A206" s="134" t="s">
        <v>2329</v>
      </c>
      <c r="B206" s="156" t="s">
        <v>2072</v>
      </c>
      <c r="C206" s="155" t="s">
        <v>2297</v>
      </c>
      <c r="D206" s="156" t="s">
        <v>1917</v>
      </c>
      <c r="E206" s="141">
        <v>1600</v>
      </c>
      <c r="F206" s="119"/>
    </row>
    <row r="207" spans="1:6">
      <c r="A207" s="134" t="s">
        <v>2329</v>
      </c>
      <c r="B207" s="156" t="s">
        <v>2298</v>
      </c>
      <c r="C207" s="155" t="s">
        <v>2299</v>
      </c>
      <c r="D207" s="156" t="s">
        <v>1917</v>
      </c>
      <c r="E207" s="141">
        <v>117000</v>
      </c>
      <c r="F207" s="119"/>
    </row>
    <row r="208" spans="1:6" ht="31.5">
      <c r="A208" s="134" t="s">
        <v>2012</v>
      </c>
      <c r="B208" s="156" t="s">
        <v>2300</v>
      </c>
      <c r="C208" s="155" t="s">
        <v>2301</v>
      </c>
      <c r="D208" s="156" t="s">
        <v>1917</v>
      </c>
      <c r="E208" s="141"/>
      <c r="F208" s="119"/>
    </row>
    <row r="209" spans="1:6" ht="21">
      <c r="A209" s="134" t="s">
        <v>2012</v>
      </c>
      <c r="B209" s="156" t="s">
        <v>2302</v>
      </c>
      <c r="C209" s="155" t="s">
        <v>2303</v>
      </c>
      <c r="D209" s="156" t="s">
        <v>1917</v>
      </c>
      <c r="E209" s="141"/>
      <c r="F209" s="119"/>
    </row>
    <row r="210" spans="1:6" ht="52.5">
      <c r="A210" s="134" t="s">
        <v>2012</v>
      </c>
      <c r="B210" s="163" t="s">
        <v>2304</v>
      </c>
      <c r="C210" s="164" t="s">
        <v>2305</v>
      </c>
      <c r="D210" s="163" t="s">
        <v>1917</v>
      </c>
      <c r="E210" s="141"/>
      <c r="F210" s="119"/>
    </row>
    <row r="211" spans="1:6">
      <c r="A211" s="134" t="s">
        <v>2012</v>
      </c>
      <c r="B211" s="163" t="s">
        <v>2306</v>
      </c>
      <c r="C211" s="164" t="s">
        <v>2307</v>
      </c>
      <c r="D211" s="163" t="s">
        <v>1917</v>
      </c>
      <c r="E211" s="141">
        <v>1000000</v>
      </c>
      <c r="F211" s="119"/>
    </row>
    <row r="212" spans="1:6" ht="126">
      <c r="A212" s="134" t="s">
        <v>2012</v>
      </c>
      <c r="B212" s="156" t="s">
        <v>2308</v>
      </c>
      <c r="C212" s="155" t="s">
        <v>2309</v>
      </c>
      <c r="D212" s="156" t="s">
        <v>1917</v>
      </c>
      <c r="E212" s="141"/>
      <c r="F212" s="119"/>
    </row>
    <row r="213" spans="1:6" ht="136.5">
      <c r="A213" s="134" t="s">
        <v>2012</v>
      </c>
      <c r="B213" s="156" t="s">
        <v>2310</v>
      </c>
      <c r="C213" s="155" t="s">
        <v>2311</v>
      </c>
      <c r="D213" s="156" t="s">
        <v>1917</v>
      </c>
      <c r="E213" s="141"/>
      <c r="F213" s="119"/>
    </row>
    <row r="214" spans="1:6">
      <c r="A214" s="134" t="s">
        <v>2012</v>
      </c>
      <c r="B214" s="156" t="s">
        <v>2312</v>
      </c>
      <c r="C214" s="155" t="s">
        <v>2313</v>
      </c>
      <c r="D214" s="156" t="s">
        <v>1917</v>
      </c>
      <c r="E214" s="141"/>
      <c r="F214" s="119"/>
    </row>
    <row r="215" spans="1:6" ht="63">
      <c r="A215" s="134" t="s">
        <v>2012</v>
      </c>
      <c r="B215" s="156" t="s">
        <v>2300</v>
      </c>
      <c r="C215" s="155" t="s">
        <v>2314</v>
      </c>
      <c r="D215" s="156" t="s">
        <v>1917</v>
      </c>
      <c r="E215" s="141"/>
      <c r="F215" s="119"/>
    </row>
    <row r="216" spans="1:6">
      <c r="A216" s="134" t="s">
        <v>2012</v>
      </c>
      <c r="B216" s="156" t="s">
        <v>2315</v>
      </c>
      <c r="C216" s="155" t="s">
        <v>2316</v>
      </c>
      <c r="D216" s="156" t="s">
        <v>1917</v>
      </c>
      <c r="E216" s="141">
        <v>2400000</v>
      </c>
      <c r="F216" s="119"/>
    </row>
    <row r="217" spans="1:6" ht="31.5">
      <c r="A217" s="134" t="s">
        <v>2012</v>
      </c>
      <c r="B217" s="156" t="s">
        <v>2306</v>
      </c>
      <c r="C217" s="155" t="s">
        <v>2317</v>
      </c>
      <c r="D217" s="156" t="s">
        <v>1917</v>
      </c>
      <c r="E217" s="141">
        <v>2000000</v>
      </c>
      <c r="F217" s="119"/>
    </row>
    <row r="218" spans="1:6">
      <c r="A218" s="134" t="s">
        <v>2012</v>
      </c>
      <c r="B218" s="156" t="s">
        <v>2318</v>
      </c>
      <c r="C218" s="155" t="s">
        <v>2319</v>
      </c>
      <c r="D218" s="156" t="s">
        <v>2320</v>
      </c>
      <c r="E218" s="141">
        <v>680000</v>
      </c>
      <c r="F218" s="119"/>
    </row>
    <row r="219" spans="1:6">
      <c r="A219" s="134" t="s">
        <v>2012</v>
      </c>
      <c r="B219" s="156" t="s">
        <v>2271</v>
      </c>
      <c r="C219" s="155" t="s">
        <v>2321</v>
      </c>
      <c r="D219" s="156" t="s">
        <v>1917</v>
      </c>
      <c r="E219" s="141">
        <v>120000</v>
      </c>
      <c r="F219" s="119"/>
    </row>
    <row r="220" spans="1:6" ht="126">
      <c r="A220" s="134" t="s">
        <v>2012</v>
      </c>
      <c r="B220" s="156" t="s">
        <v>2322</v>
      </c>
      <c r="C220" s="155" t="s">
        <v>2323</v>
      </c>
      <c r="D220" s="156" t="s">
        <v>1917</v>
      </c>
      <c r="E220" s="141">
        <v>156000</v>
      </c>
      <c r="F220" s="119"/>
    </row>
    <row r="221" spans="1:6" ht="54" customHeight="1">
      <c r="A221" s="134" t="s">
        <v>2012</v>
      </c>
      <c r="B221" s="156" t="s">
        <v>2324</v>
      </c>
      <c r="C221" s="155" t="s">
        <v>2325</v>
      </c>
      <c r="D221" s="156" t="s">
        <v>1917</v>
      </c>
      <c r="E221" s="141">
        <v>4400000</v>
      </c>
      <c r="F221" s="119"/>
    </row>
    <row r="222" spans="1:6" ht="42">
      <c r="A222" s="134" t="s">
        <v>2012</v>
      </c>
      <c r="B222" s="156" t="s">
        <v>2326</v>
      </c>
      <c r="C222" s="155" t="s">
        <v>2327</v>
      </c>
      <c r="D222" s="156" t="s">
        <v>1917</v>
      </c>
      <c r="E222" s="141">
        <v>3000000</v>
      </c>
      <c r="F222" s="119"/>
    </row>
    <row r="223" spans="1:6" ht="84">
      <c r="A223" s="134" t="s">
        <v>2012</v>
      </c>
      <c r="B223" s="156" t="s">
        <v>2324</v>
      </c>
      <c r="C223" s="155" t="s">
        <v>2328</v>
      </c>
      <c r="D223" s="156" t="s">
        <v>2294</v>
      </c>
      <c r="E223" s="141">
        <v>10400000</v>
      </c>
      <c r="F223" s="119"/>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Hojas de cálculo</vt:lpstr>
      </vt:variant>
      <vt:variant>
        <vt:i4>4</vt:i4>
      </vt:variant>
      <vt:variant>
        <vt:lpstr>Gráficos</vt:lpstr>
      </vt:variant>
      <vt:variant>
        <vt:i4>2</vt:i4>
      </vt:variant>
      <vt:variant>
        <vt:lpstr>Rangos con nombre</vt:lpstr>
      </vt:variant>
      <vt:variant>
        <vt:i4>10</vt:i4>
      </vt:variant>
    </vt:vector>
  </HeadingPairs>
  <TitlesOfParts>
    <vt:vector size="16" baseType="lpstr">
      <vt:lpstr>PROYECTO</vt:lpstr>
      <vt:lpstr>Lista</vt:lpstr>
      <vt:lpstr>ACTIVIDAD DE EDUCACIÓN CONTINUA</vt:lpstr>
      <vt:lpstr>LISTADO DE REQUERIMIENTOS </vt:lpstr>
      <vt:lpstr>Gráfico2</vt:lpstr>
      <vt:lpstr>Gráfico1</vt:lpstr>
      <vt:lpstr>PROYECTO!_ftnref1</vt:lpstr>
      <vt:lpstr>PROYECTO!_Toc57448675</vt:lpstr>
      <vt:lpstr>PROYECTO!_Toc57448677</vt:lpstr>
      <vt:lpstr>'ACTIVIDAD DE EDUCACIÓN CONTINUA'!Área_de_impresión</vt:lpstr>
      <vt:lpstr>PROYECTO!Área_de_impresión</vt:lpstr>
      <vt:lpstr>dedicacion</vt:lpstr>
      <vt:lpstr>nivel</vt:lpstr>
      <vt:lpstr>si_no</vt:lpstr>
      <vt:lpstr>tipo_id</vt:lpstr>
      <vt:lpstr>PROYECTO!Títulos_a_imprimir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EDGAR</dc:creator>
  <cp:lastModifiedBy>Maria Victoria Mariño David</cp:lastModifiedBy>
  <cp:lastPrinted>2024-10-18T01:57:09Z</cp:lastPrinted>
  <dcterms:created xsi:type="dcterms:W3CDTF">2019-06-21T15:47:52Z</dcterms:created>
  <dcterms:modified xsi:type="dcterms:W3CDTF">2025-10-27T21:29:54Z</dcterms:modified>
</cp:coreProperties>
</file>